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hishamzyece/Downloads/"/>
    </mc:Choice>
  </mc:AlternateContent>
  <xr:revisionPtr revIDLastSave="0" documentId="8_{BCF40122-B44E-644C-8E84-C72CAA0C65DD}" xr6:coauthVersionLast="36" xr6:coauthVersionMax="36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EPTEMBER SUB " sheetId="4" state="hidden" r:id="rId1"/>
    <sheet name="submission" sheetId="8" r:id="rId2"/>
    <sheet name="cessation" sheetId="10" r:id="rId3"/>
    <sheet name="Sheet5" sheetId="9" state="hidden" r:id="rId4"/>
    <sheet name="Sheet2" sheetId="6" state="hidden" r:id="rId5"/>
    <sheet name="Sheet3" sheetId="7" state="hidden" r:id="rId6"/>
    <sheet name="Sheet1" sheetId="5" state="hidden" r:id="rId7"/>
  </sheets>
  <definedNames>
    <definedName name="_xlnm._FilterDatabase" localSheetId="0" hidden="1">'SEPTEMBER SUB '!$M$1:$M$66</definedName>
    <definedName name="_xlnm._FilterDatabase" localSheetId="1" hidden="1">submission!$A$9:$J$39</definedName>
  </definedNames>
  <calcPr calcId="181029"/>
  <pivotCaches>
    <pivotCache cacheId="8" r:id="rId8"/>
    <pivotCache cacheId="9" r:id="rId9"/>
  </pivotCaches>
  <fileRecoveryPr repairLoad="1"/>
</workbook>
</file>

<file path=xl/calcChain.xml><?xml version="1.0" encoding="utf-8"?>
<calcChain xmlns="http://schemas.openxmlformats.org/spreadsheetml/2006/main">
  <c r="E44" i="8" l="1"/>
  <c r="F62" i="7" l="1"/>
  <c r="D8" i="6"/>
  <c r="D29" i="5"/>
  <c r="D22" i="6"/>
</calcChain>
</file>

<file path=xl/sharedStrings.xml><?xml version="1.0" encoding="utf-8"?>
<sst xmlns="http://schemas.openxmlformats.org/spreadsheetml/2006/main" count="1597" uniqueCount="295">
  <si>
    <t>THIRD PARTY SUBMISSION FORM</t>
  </si>
  <si>
    <t>PMEC OFFICE:</t>
  </si>
  <si>
    <t>NAME OF INSTITUTION:</t>
  </si>
  <si>
    <t>MONTH:</t>
  </si>
  <si>
    <t>EMPLOYEE NUMBER</t>
  </si>
  <si>
    <t>NEW WAGE TYPE</t>
  </si>
  <si>
    <t>END DATE</t>
  </si>
  <si>
    <t>START</t>
  </si>
  <si>
    <t>INSTALLMENT</t>
  </si>
  <si>
    <t>PAYEE KEY</t>
  </si>
  <si>
    <t>PAYMENT METHOD ELECTRONIC/CHEQUE</t>
  </si>
  <si>
    <t>NRC NO</t>
  </si>
  <si>
    <t>FIRST NAME</t>
  </si>
  <si>
    <t>LAST NAME</t>
  </si>
  <si>
    <t>PERNR</t>
  </si>
  <si>
    <t>LGART</t>
  </si>
  <si>
    <t>ENDDA</t>
  </si>
  <si>
    <t>BEGDA</t>
  </si>
  <si>
    <t>BETRG</t>
  </si>
  <si>
    <t>EMFSL</t>
  </si>
  <si>
    <t>ZLSCH</t>
  </si>
  <si>
    <t>NRC</t>
  </si>
  <si>
    <t>FIRSTNAME</t>
  </si>
  <si>
    <t>E</t>
  </si>
  <si>
    <t>31.05.2023</t>
  </si>
  <si>
    <t>PHIRI</t>
  </si>
  <si>
    <t>SAMPA</t>
  </si>
  <si>
    <t>207992/13/1</t>
  </si>
  <si>
    <t>CONSTANCE</t>
  </si>
  <si>
    <t>LESA</t>
  </si>
  <si>
    <t>190542/10/1</t>
  </si>
  <si>
    <t>SIBAJENE</t>
  </si>
  <si>
    <t>LUKUPA</t>
  </si>
  <si>
    <t>570967/11/1</t>
  </si>
  <si>
    <t>FRANK</t>
  </si>
  <si>
    <t>Pesa Finance Zambia</t>
  </si>
  <si>
    <t>SILWAMBA</t>
  </si>
  <si>
    <t>VILIZA</t>
  </si>
  <si>
    <t xml:space="preserve">911952/11/1 </t>
  </si>
  <si>
    <t xml:space="preserve">462233/52/1   </t>
  </si>
  <si>
    <t>TAMARA</t>
  </si>
  <si>
    <t xml:space="preserve">885732/11/1    </t>
  </si>
  <si>
    <t>RACHEAL</t>
  </si>
  <si>
    <t>31.12.2022</t>
  </si>
  <si>
    <t>31.01.2023</t>
  </si>
  <si>
    <t>E946</t>
  </si>
  <si>
    <t>132901/79/1</t>
  </si>
  <si>
    <t>GABI</t>
  </si>
  <si>
    <t>IVY</t>
  </si>
  <si>
    <t>522639/52/1</t>
  </si>
  <si>
    <t>TEMBO</t>
  </si>
  <si>
    <t>SAMUEL</t>
  </si>
  <si>
    <t>132830/19/1</t>
  </si>
  <si>
    <t>MAAMBO</t>
  </si>
  <si>
    <t>CALLISTUS</t>
  </si>
  <si>
    <t>01.09.2022</t>
  </si>
  <si>
    <t>JANET</t>
  </si>
  <si>
    <t>CHIPULU</t>
  </si>
  <si>
    <t>NAPHITALI</t>
  </si>
  <si>
    <t>KELVIN</t>
  </si>
  <si>
    <t>SICHILONGO</t>
  </si>
  <si>
    <t>CHRISTOPHER</t>
  </si>
  <si>
    <t>SINKALA</t>
  </si>
  <si>
    <t>BRIDGET</t>
  </si>
  <si>
    <t>CHIPEMBA MULENGA</t>
  </si>
  <si>
    <t>VANESSA AGNESS</t>
  </si>
  <si>
    <t>MAKONGA</t>
  </si>
  <si>
    <t>BWALYA</t>
  </si>
  <si>
    <t>KALEMBELEKA</t>
  </si>
  <si>
    <t>TITAMENJI</t>
  </si>
  <si>
    <t>LUPUPA</t>
  </si>
  <si>
    <t>ANDREW</t>
  </si>
  <si>
    <t>KATONGO</t>
  </si>
  <si>
    <t>WEZZY</t>
  </si>
  <si>
    <t>SIMWAKA</t>
  </si>
  <si>
    <t>KAREN</t>
  </si>
  <si>
    <t>Nyahoda CHISENGA</t>
  </si>
  <si>
    <t>MABETA</t>
  </si>
  <si>
    <t>PETHIAS</t>
  </si>
  <si>
    <t>CHANGWE</t>
  </si>
  <si>
    <t>SUZUO</t>
  </si>
  <si>
    <t>CHOLA</t>
  </si>
  <si>
    <t>CATHERINE</t>
  </si>
  <si>
    <t>NYIRENDA</t>
  </si>
  <si>
    <t>MUCHEMWA</t>
  </si>
  <si>
    <t>LILLIAN</t>
  </si>
  <si>
    <t>BOB</t>
  </si>
  <si>
    <t>NGAMBI</t>
  </si>
  <si>
    <t>TIMOTHY</t>
  </si>
  <si>
    <t>KAKWAMA</t>
  </si>
  <si>
    <t>DOREEN</t>
  </si>
  <si>
    <t>KALINDA</t>
  </si>
  <si>
    <t>300526/64/1</t>
  </si>
  <si>
    <t>584822/11/1</t>
  </si>
  <si>
    <t>112463/95/1</t>
  </si>
  <si>
    <t>230904/65/1</t>
  </si>
  <si>
    <t>143465/71/1</t>
  </si>
  <si>
    <t>321715/16/1</t>
  </si>
  <si>
    <t>279122/66/1</t>
  </si>
  <si>
    <t>204119/41/1</t>
  </si>
  <si>
    <t>192528/44/1</t>
  </si>
  <si>
    <t>219140/47/1</t>
  </si>
  <si>
    <t>353615/67/1</t>
  </si>
  <si>
    <t>119392/77/1</t>
  </si>
  <si>
    <t>243627/13/1</t>
  </si>
  <si>
    <t>762282/11/1</t>
  </si>
  <si>
    <t>391757/67/1</t>
  </si>
  <si>
    <t>728783/11/1</t>
  </si>
  <si>
    <t>272119/43/1</t>
  </si>
  <si>
    <t>239339/43/1</t>
  </si>
  <si>
    <t>415122/67/1</t>
  </si>
  <si>
    <t>CORNWELL</t>
  </si>
  <si>
    <t>MOONO</t>
  </si>
  <si>
    <t>NATHANEL</t>
  </si>
  <si>
    <t>KUMWENDA</t>
  </si>
  <si>
    <t>LAZAROUS</t>
  </si>
  <si>
    <t>CHULUMANDA</t>
  </si>
  <si>
    <t>FUNJIKA</t>
  </si>
  <si>
    <t>BRIAN LUKA</t>
  </si>
  <si>
    <t>MUTAMBO</t>
  </si>
  <si>
    <t>MWAPE</t>
  </si>
  <si>
    <t>MUNSONGO</t>
  </si>
  <si>
    <t>MONDE</t>
  </si>
  <si>
    <t>SIMATE</t>
  </si>
  <si>
    <t>MICHAEL</t>
  </si>
  <si>
    <t>CHIKUNGU</t>
  </si>
  <si>
    <t>PETER</t>
  </si>
  <si>
    <t>KAISA</t>
  </si>
  <si>
    <t>LENGWE</t>
  </si>
  <si>
    <t>CHALWE</t>
  </si>
  <si>
    <t>PRINCE</t>
  </si>
  <si>
    <t>SIANJINA</t>
  </si>
  <si>
    <t>CAROLINE</t>
  </si>
  <si>
    <t>CHONGO</t>
  </si>
  <si>
    <t>SUSAN</t>
  </si>
  <si>
    <t>MBEWE</t>
  </si>
  <si>
    <t>WINFRIDAH</t>
  </si>
  <si>
    <t>SUKWA SASTON</t>
  </si>
  <si>
    <t>SILWIMBA</t>
  </si>
  <si>
    <t>CHABOTA</t>
  </si>
  <si>
    <t>MWIINGA</t>
  </si>
  <si>
    <t>PROBBY</t>
  </si>
  <si>
    <t>MBALA</t>
  </si>
  <si>
    <t>ESNART</t>
  </si>
  <si>
    <t>NGUNGU</t>
  </si>
  <si>
    <t>227856/76/1</t>
  </si>
  <si>
    <t>159290/10/1</t>
  </si>
  <si>
    <t>193666/41/1</t>
  </si>
  <si>
    <t>164507/25/1</t>
  </si>
  <si>
    <t>260956/31/1</t>
  </si>
  <si>
    <t>161461/46/1</t>
  </si>
  <si>
    <t>258036/82/1</t>
  </si>
  <si>
    <t>253713/64/1</t>
  </si>
  <si>
    <t>277291/73/1</t>
  </si>
  <si>
    <t>847045/11/1</t>
  </si>
  <si>
    <t>371498/16/1</t>
  </si>
  <si>
    <t>266569/73/1</t>
  </si>
  <si>
    <t>179576/45/1</t>
  </si>
  <si>
    <t>552186/11/1</t>
  </si>
  <si>
    <t>228503/65/1</t>
  </si>
  <si>
    <t>286462/73/1</t>
  </si>
  <si>
    <t>232631/45/1</t>
  </si>
  <si>
    <t>318933/10/1</t>
  </si>
  <si>
    <t>00283818</t>
  </si>
  <si>
    <t>00182700</t>
  </si>
  <si>
    <t>00229616</t>
  </si>
  <si>
    <t>00246184</t>
  </si>
  <si>
    <t>00171172</t>
  </si>
  <si>
    <t>00220591</t>
  </si>
  <si>
    <t>00153916</t>
  </si>
  <si>
    <t>00277739</t>
  </si>
  <si>
    <t>00174060</t>
  </si>
  <si>
    <t>00165619</t>
  </si>
  <si>
    <t>00098028</t>
  </si>
  <si>
    <t>00160414</t>
  </si>
  <si>
    <t>ROSELYNNSIYA</t>
  </si>
  <si>
    <t>00253798</t>
  </si>
  <si>
    <t>00272312</t>
  </si>
  <si>
    <t>00160936</t>
  </si>
  <si>
    <t>00196804</t>
  </si>
  <si>
    <t>00161524</t>
  </si>
  <si>
    <t>00079559</t>
  </si>
  <si>
    <t>00335350</t>
  </si>
  <si>
    <t>00268349</t>
  </si>
  <si>
    <t>00272945</t>
  </si>
  <si>
    <t>00098905</t>
  </si>
  <si>
    <t>00194866</t>
  </si>
  <si>
    <t>CHRISPIN</t>
  </si>
  <si>
    <t>00231841</t>
  </si>
  <si>
    <t>00016502</t>
  </si>
  <si>
    <t>00045373</t>
  </si>
  <si>
    <t>00160240</t>
  </si>
  <si>
    <t>CHABALA</t>
  </si>
  <si>
    <t>00222767</t>
  </si>
  <si>
    <t>00251051</t>
  </si>
  <si>
    <t>00340671</t>
  </si>
  <si>
    <t>262584/76/1</t>
  </si>
  <si>
    <t>00228118</t>
  </si>
  <si>
    <t>00222097</t>
  </si>
  <si>
    <t>00021683</t>
  </si>
  <si>
    <t>00209272</t>
  </si>
  <si>
    <t>00138780</t>
  </si>
  <si>
    <t>00317390</t>
  </si>
  <si>
    <t>00230083</t>
  </si>
  <si>
    <t>00330931</t>
  </si>
  <si>
    <t>28.02.2023</t>
  </si>
  <si>
    <t>30.04.2023</t>
  </si>
  <si>
    <t>30.06.2023</t>
  </si>
  <si>
    <t>31.01.2034</t>
  </si>
  <si>
    <t>31.01.2031</t>
  </si>
  <si>
    <t>30.09.2028</t>
  </si>
  <si>
    <t>31.01.2047</t>
  </si>
  <si>
    <t>30.09.2032</t>
  </si>
  <si>
    <t>31.01.2042</t>
  </si>
  <si>
    <t>31.01.2025</t>
  </si>
  <si>
    <t>30.09.2023</t>
  </si>
  <si>
    <t>30.09.2029</t>
  </si>
  <si>
    <t>31.01.2024</t>
  </si>
  <si>
    <t>800860/11/1</t>
  </si>
  <si>
    <t>00180315</t>
  </si>
  <si>
    <t>ALAN</t>
  </si>
  <si>
    <t>E947</t>
  </si>
  <si>
    <t>E950</t>
  </si>
  <si>
    <t>E953</t>
  </si>
  <si>
    <t>339521/11/1</t>
  </si>
  <si>
    <t>161280/10/1</t>
  </si>
  <si>
    <t>346113/16/1</t>
  </si>
  <si>
    <t>00243577</t>
  </si>
  <si>
    <t>349360/16/1</t>
  </si>
  <si>
    <t>00261332</t>
  </si>
  <si>
    <t>00045288</t>
  </si>
  <si>
    <t>201996/31/1</t>
  </si>
  <si>
    <t>00036711</t>
  </si>
  <si>
    <t>111896/95/1</t>
  </si>
  <si>
    <t>00244138</t>
  </si>
  <si>
    <t>113188/78/1</t>
  </si>
  <si>
    <t>00228405</t>
  </si>
  <si>
    <t>00176967</t>
  </si>
  <si>
    <t>206984/71/1</t>
  </si>
  <si>
    <t>31.03.2024</t>
  </si>
  <si>
    <t>31.07.2023</t>
  </si>
  <si>
    <t>00296959</t>
  </si>
  <si>
    <t>28.02.2025</t>
  </si>
  <si>
    <t>BENNY</t>
  </si>
  <si>
    <t>CABINET</t>
  </si>
  <si>
    <t>JUDITH</t>
  </si>
  <si>
    <t>WILLMA</t>
  </si>
  <si>
    <t>MERCY</t>
  </si>
  <si>
    <t>CONRAD LEE</t>
  </si>
  <si>
    <t>NASIBA</t>
  </si>
  <si>
    <t>SIMUTANDA</t>
  </si>
  <si>
    <t>HANDIYA</t>
  </si>
  <si>
    <t>MAZONGA</t>
  </si>
  <si>
    <t>NYENDWA</t>
  </si>
  <si>
    <t>MWAKALOMBE</t>
  </si>
  <si>
    <t>MUWOWO</t>
  </si>
  <si>
    <t>SONGOLO</t>
  </si>
  <si>
    <t>SIBIHO</t>
  </si>
  <si>
    <t>QUEEN CHIPULU</t>
  </si>
  <si>
    <t>MUSUNSA</t>
  </si>
  <si>
    <t>911952/11/1</t>
  </si>
  <si>
    <t>MULENGA</t>
  </si>
  <si>
    <t>268695/43/1</t>
  </si>
  <si>
    <t>MWANACHILENGA</t>
  </si>
  <si>
    <t>605535/11/1</t>
  </si>
  <si>
    <t>462233/52/1</t>
  </si>
  <si>
    <t>MUSONSA</t>
  </si>
  <si>
    <t>HIKAUMBA</t>
  </si>
  <si>
    <t>225050/23/1</t>
  </si>
  <si>
    <t>SUBMISSION STATUS</t>
  </si>
  <si>
    <t>STATUS</t>
  </si>
  <si>
    <t>SUCCESS</t>
  </si>
  <si>
    <t>NEW SUB</t>
  </si>
  <si>
    <t>RE SUB</t>
  </si>
  <si>
    <t>RESUB</t>
  </si>
  <si>
    <t>ALREADY RUNING</t>
  </si>
  <si>
    <t>SUCESS</t>
  </si>
  <si>
    <t>FAIL</t>
  </si>
  <si>
    <t xml:space="preserve">SICHILONGO </t>
  </si>
  <si>
    <t>Row Labels</t>
  </si>
  <si>
    <t>Grand Total</t>
  </si>
  <si>
    <t>Sum of INSTALLMENT</t>
  </si>
  <si>
    <t xml:space="preserve">SUBMITED PMEC CLIENTS </t>
  </si>
  <si>
    <t>SUCCESS %</t>
  </si>
  <si>
    <t>TOTAL COLLECTION REPORT</t>
  </si>
  <si>
    <t>CLIENTS</t>
  </si>
  <si>
    <t xml:space="preserve">TOTAL COLLECTION </t>
  </si>
  <si>
    <t>01.10.2022</t>
  </si>
  <si>
    <t>NO Affordability</t>
  </si>
  <si>
    <t>30.10.2032</t>
  </si>
  <si>
    <t>30.03.2023</t>
  </si>
  <si>
    <t>30.10.2022</t>
  </si>
  <si>
    <t>0.00</t>
  </si>
  <si>
    <t>TOTAL</t>
  </si>
  <si>
    <t>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</si>
</sst>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0000000"/>
    <numFmt numFmtId="166" formatCode="dd\.mm\.yyyy"/>
  </numFmts>
  <fonts count="21">
    <font>
      <sz val="11"/>
      <name val="Calibri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2"/>
      <color rgb="FF48484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name val="Calibri"/>
      <family val="2"/>
    </font>
    <font>
      <sz val="12"/>
      <color rgb="FF000000"/>
      <name val="Arial Bold"/>
    </font>
    <font>
      <sz val="11"/>
      <name val="Calibri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2"/>
      <color rgb="FF48484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7" fillId="0" borderId="0"/>
    <xf numFmtId="0" fontId="2" fillId="0" borderId="0"/>
    <xf numFmtId="164" fontId="2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9">
    <xf numFmtId="0" fontId="0" fillId="0" borderId="0" xfId="0"/>
    <xf numFmtId="165" fontId="5" fillId="0" borderId="0" xfId="1" applyNumberFormat="1" applyFont="1" applyFill="1" applyAlignment="1">
      <alignment horizontal="right"/>
    </xf>
    <xf numFmtId="0" fontId="5" fillId="0" borderId="0" xfId="1" applyFont="1" applyFill="1" applyAlignment="1">
      <alignment horizontal="right"/>
    </xf>
    <xf numFmtId="0" fontId="5" fillId="0" borderId="3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right"/>
    </xf>
    <xf numFmtId="0" fontId="0" fillId="0" borderId="0" xfId="0" applyFill="1"/>
    <xf numFmtId="165" fontId="4" fillId="0" borderId="0" xfId="1" applyNumberFormat="1" applyFont="1" applyFill="1" applyAlignment="1">
      <alignment horizontal="right"/>
    </xf>
    <xf numFmtId="165" fontId="5" fillId="0" borderId="2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horizontal="right"/>
    </xf>
    <xf numFmtId="166" fontId="4" fillId="0" borderId="0" xfId="1" applyNumberFormat="1" applyFont="1" applyFill="1" applyAlignment="1">
      <alignment horizontal="right"/>
    </xf>
    <xf numFmtId="166" fontId="5" fillId="0" borderId="3" xfId="1" applyNumberFormat="1" applyFont="1" applyFill="1" applyBorder="1" applyAlignment="1">
      <alignment horizontal="right" vertical="center" wrapText="1"/>
    </xf>
    <xf numFmtId="166" fontId="6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6" fontId="5" fillId="0" borderId="3" xfId="1" applyNumberFormat="1" applyFont="1" applyFill="1" applyBorder="1" applyAlignment="1">
      <alignment horizontal="center" vertical="center" wrapText="1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5" xfId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horizontal="right"/>
    </xf>
    <xf numFmtId="0" fontId="10" fillId="0" borderId="1" xfId="0" quotePrefix="1" applyFont="1" applyFill="1" applyBorder="1" applyAlignment="1">
      <alignment horizontal="right"/>
    </xf>
    <xf numFmtId="164" fontId="11" fillId="0" borderId="1" xfId="3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164" fontId="11" fillId="0" borderId="1" xfId="3" applyFont="1" applyFill="1" applyBorder="1" applyAlignment="1"/>
    <xf numFmtId="165" fontId="11" fillId="0" borderId="1" xfId="5" applyNumberFormat="1" applyFont="1" applyFill="1" applyBorder="1" applyAlignment="1">
      <alignment horizontal="right"/>
    </xf>
    <xf numFmtId="0" fontId="11" fillId="0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right"/>
    </xf>
    <xf numFmtId="0" fontId="12" fillId="0" borderId="1" xfId="0" applyFont="1" applyFill="1" applyBorder="1"/>
    <xf numFmtId="0" fontId="12" fillId="0" borderId="0" xfId="0" applyFont="1" applyFill="1"/>
    <xf numFmtId="0" fontId="12" fillId="0" borderId="1" xfId="0" applyFont="1" applyFill="1" applyBorder="1" applyAlignment="1">
      <alignment horizontal="right"/>
    </xf>
    <xf numFmtId="0" fontId="10" fillId="0" borderId="0" xfId="0" applyFont="1" applyFill="1"/>
    <xf numFmtId="0" fontId="4" fillId="0" borderId="0" xfId="1" applyFont="1" applyFill="1" applyAlignment="1">
      <alignment horizontal="left"/>
    </xf>
    <xf numFmtId="0" fontId="5" fillId="0" borderId="4" xfId="1" applyFont="1" applyFill="1" applyBorder="1" applyAlignment="1">
      <alignment horizontal="left" vertical="center" wrapText="1"/>
    </xf>
    <xf numFmtId="4" fontId="6" fillId="0" borderId="1" xfId="1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" xfId="4" applyFont="1" applyFill="1" applyBorder="1" applyAlignment="1">
      <alignment horizontal="left"/>
    </xf>
    <xf numFmtId="0" fontId="11" fillId="0" borderId="1" xfId="5" applyFont="1" applyFill="1" applyBorder="1" applyAlignment="1">
      <alignment horizontal="left"/>
    </xf>
    <xf numFmtId="0" fontId="0" fillId="0" borderId="0" xfId="0" applyFill="1" applyAlignment="1">
      <alignment horizontal="left"/>
    </xf>
    <xf numFmtId="164" fontId="4" fillId="0" borderId="0" xfId="3" applyFont="1" applyFill="1" applyAlignment="1">
      <alignment horizontal="right"/>
    </xf>
    <xf numFmtId="164" fontId="5" fillId="0" borderId="3" xfId="3" applyFont="1" applyFill="1" applyBorder="1" applyAlignment="1">
      <alignment horizontal="center" vertical="center" wrapText="1"/>
    </xf>
    <xf numFmtId="164" fontId="6" fillId="0" borderId="1" xfId="3" applyFont="1" applyFill="1" applyBorder="1" applyAlignment="1">
      <alignment horizontal="right"/>
    </xf>
    <xf numFmtId="164" fontId="12" fillId="0" borderId="1" xfId="3" applyFont="1" applyFill="1" applyBorder="1"/>
    <xf numFmtId="164" fontId="0" fillId="0" borderId="0" xfId="3" applyFont="1" applyFill="1"/>
    <xf numFmtId="166" fontId="5" fillId="0" borderId="0" xfId="1" applyNumberFormat="1" applyFont="1" applyFill="1" applyAlignment="1">
      <alignment horizontal="right"/>
    </xf>
    <xf numFmtId="0" fontId="11" fillId="0" borderId="1" xfId="0" applyFont="1" applyFill="1" applyBorder="1"/>
    <xf numFmtId="0" fontId="12" fillId="0" borderId="1" xfId="0" quotePrefix="1" applyFont="1" applyFill="1" applyBorder="1" applyAlignment="1">
      <alignment horizontal="right"/>
    </xf>
    <xf numFmtId="0" fontId="14" fillId="0" borderId="0" xfId="0" applyFont="1" applyFill="1" applyBorder="1" applyAlignment="1">
      <alignment horizontal="left" vertical="top"/>
    </xf>
    <xf numFmtId="164" fontId="14" fillId="0" borderId="0" xfId="3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3" applyFont="1"/>
    <xf numFmtId="0" fontId="13" fillId="0" borderId="0" xfId="0" applyFont="1"/>
    <xf numFmtId="0" fontId="0" fillId="0" borderId="0" xfId="0" applyFont="1" applyAlignment="1">
      <alignment horizontal="left"/>
    </xf>
    <xf numFmtId="9" fontId="13" fillId="0" borderId="0" xfId="7" applyFont="1"/>
    <xf numFmtId="164" fontId="0" fillId="0" borderId="0" xfId="0" applyNumberFormat="1"/>
    <xf numFmtId="0" fontId="13" fillId="0" borderId="0" xfId="0" applyFont="1" applyAlignment="1">
      <alignment horizontal="left"/>
    </xf>
    <xf numFmtId="0" fontId="0" fillId="0" borderId="0" xfId="0" applyNumberFormat="1" applyFont="1" applyFill="1" applyBorder="1" applyAlignment="1" applyProtection="1"/>
    <xf numFmtId="164" fontId="13" fillId="0" borderId="0" xfId="3" applyFont="1"/>
    <xf numFmtId="9" fontId="0" fillId="0" borderId="0" xfId="7" applyFont="1"/>
    <xf numFmtId="0" fontId="17" fillId="0" borderId="1" xfId="0" applyFont="1" applyFill="1" applyBorder="1"/>
    <xf numFmtId="164" fontId="17" fillId="0" borderId="1" xfId="3" applyFont="1" applyFill="1" applyBorder="1"/>
    <xf numFmtId="0" fontId="11" fillId="0" borderId="6" xfId="1" applyFont="1" applyFill="1" applyBorder="1" applyAlignment="1">
      <alignment horizontal="right"/>
    </xf>
    <xf numFmtId="0" fontId="7" fillId="0" borderId="0" xfId="0" applyFont="1" applyFill="1"/>
    <xf numFmtId="0" fontId="12" fillId="0" borderId="1" xfId="0" applyFont="1" applyBorder="1" applyAlignment="1">
      <alignment horizontal="right"/>
    </xf>
    <xf numFmtId="0" fontId="18" fillId="0" borderId="1" xfId="0" quotePrefix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9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right"/>
    </xf>
    <xf numFmtId="165" fontId="1" fillId="0" borderId="1" xfId="5" applyNumberFormat="1" applyFont="1" applyFill="1" applyBorder="1" applyAlignment="1">
      <alignment horizontal="right"/>
    </xf>
    <xf numFmtId="0" fontId="19" fillId="0" borderId="1" xfId="4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9" fillId="0" borderId="1" xfId="0" applyFont="1" applyFill="1" applyBorder="1"/>
    <xf numFmtId="164" fontId="1" fillId="0" borderId="1" xfId="3" applyFont="1" applyFill="1" applyBorder="1"/>
    <xf numFmtId="0" fontId="19" fillId="0" borderId="1" xfId="0" quotePrefix="1" applyFont="1" applyFill="1" applyBorder="1" applyAlignment="1">
      <alignment horizontal="right"/>
    </xf>
    <xf numFmtId="0" fontId="19" fillId="0" borderId="1" xfId="0" quotePrefix="1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19" fillId="0" borderId="1" xfId="0" applyFont="1" applyBorder="1"/>
    <xf numFmtId="0" fontId="1" fillId="0" borderId="1" xfId="5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10" fillId="0" borderId="1" xfId="0" quotePrefix="1" applyFont="1" applyBorder="1" applyAlignment="1">
      <alignment horizontal="right"/>
    </xf>
    <xf numFmtId="0" fontId="11" fillId="0" borderId="1" xfId="5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164" fontId="1" fillId="0" borderId="1" xfId="3" applyFont="1" applyBorder="1"/>
    <xf numFmtId="164" fontId="19" fillId="0" borderId="1" xfId="3" applyFont="1" applyBorder="1"/>
    <xf numFmtId="164" fontId="19" fillId="0" borderId="1" xfId="3" applyFont="1" applyFill="1" applyBorder="1"/>
    <xf numFmtId="164" fontId="4" fillId="0" borderId="0" xfId="3" applyFont="1" applyFill="1" applyAlignment="1"/>
    <xf numFmtId="164" fontId="5" fillId="0" borderId="3" xfId="3" applyFont="1" applyFill="1" applyBorder="1" applyAlignment="1">
      <alignment vertical="center" wrapText="1"/>
    </xf>
    <xf numFmtId="164" fontId="6" fillId="0" borderId="1" xfId="3" applyFont="1" applyFill="1" applyBorder="1" applyAlignment="1"/>
    <xf numFmtId="2" fontId="12" fillId="0" borderId="1" xfId="3" quotePrefix="1" applyNumberFormat="1" applyFont="1" applyFill="1" applyBorder="1" applyAlignment="1">
      <alignment horizontal="center"/>
    </xf>
    <xf numFmtId="0" fontId="20" fillId="0" borderId="6" xfId="1" applyFont="1" applyFill="1" applyBorder="1" applyAlignment="1">
      <alignment horizontal="right"/>
    </xf>
    <xf numFmtId="164" fontId="13" fillId="0" borderId="0" xfId="3" applyFont="1" applyFill="1"/>
    <xf numFmtId="0" fontId="13" fillId="0" borderId="0" xfId="0" applyNumberFormat="1" applyFont="1" applyFill="1"/>
    <xf numFmtId="0" fontId="1" fillId="2" borderId="1" xfId="1" applyFont="1" applyFill="1" applyBorder="1" applyAlignment="1">
      <alignment horizontal="right"/>
    </xf>
    <xf numFmtId="0" fontId="11" fillId="2" borderId="1" xfId="5" applyFont="1" applyFill="1" applyBorder="1" applyAlignment="1">
      <alignment horizontal="right"/>
    </xf>
  </cellXfs>
  <cellStyles count="8">
    <cellStyle name="Comma" xfId="3" builtinId="3"/>
    <cellStyle name="Comma 2" xfId="2" xr:uid="{00000000-0005-0000-0000-000000000000}"/>
    <cellStyle name="Comma 2 2" xfId="6" xr:uid="{C82E5A4B-F8B1-4EA8-AA0A-61E99351AFBF}"/>
    <cellStyle name="Normal" xfId="0" builtinId="0"/>
    <cellStyle name="Normal 2" xfId="1" xr:uid="{00000000-0005-0000-0000-000002000000}"/>
    <cellStyle name="Normal 2 2" xfId="5" xr:uid="{57EF2875-1936-4E79-82F0-59A156E51856}"/>
    <cellStyle name="Normal 3" xfId="4" xr:uid="{FFF905E1-297D-4934-A411-0A2C0482B5CC}"/>
    <cellStyle name="Percent" xfId="7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family val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978188</xdr:colOff>
      <xdr:row>72</xdr:row>
      <xdr:rowOff>37620</xdr:rowOff>
    </xdr:from>
    <xdr:to>
      <xdr:col>8</xdr:col>
      <xdr:colOff>420607</xdr:colOff>
      <xdr:row>79</xdr:row>
      <xdr:rowOff>18570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EF66EE-44F7-3E60-388B-754B5E2D17B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8340" y="2346711"/>
          <a:ext cx="5330601" cy="1327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25400</xdr:rowOff>
    </xdr:from>
    <xdr:to>
      <xdr:col>10</xdr:col>
      <xdr:colOff>335267</xdr:colOff>
      <xdr:row>7</xdr:row>
      <xdr:rowOff>19820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E163A-7494-AB4D-B5FC-0178CABD80D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25400"/>
          <a:ext cx="6177267" cy="13279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0</xdr:row>
      <xdr:rowOff>12700</xdr:rowOff>
    </xdr:from>
    <xdr:to>
      <xdr:col>10</xdr:col>
      <xdr:colOff>220967</xdr:colOff>
      <xdr:row>7</xdr:row>
      <xdr:rowOff>7120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242589-F004-E64A-9B9C-BFF4D309F04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100" y="12700"/>
          <a:ext cx="6685267" cy="13279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chi studio" refreshedDate="44831.516872685184" createdVersion="8" refreshedVersion="8" minRefreshableVersion="3" recordCount="57" xr:uid="{22E6D1A7-B443-4B0A-91E2-65C179FA87CA}">
  <cacheSource type="worksheet">
    <worksheetSource ref="A9:M66" sheet="SEPTEMBER SUB "/>
  </cacheSource>
  <cacheFields count="13">
    <cacheField name="NRC NO" numFmtId="0">
      <sharedItems/>
    </cacheField>
    <cacheField name="EMPLOYEE NUMBER" numFmtId="0">
      <sharedItems containsMixedTypes="1" containsNumber="1" containsInteger="1" minValue="46509" maxValue="294294"/>
    </cacheField>
    <cacheField name="NEW WAGE TYPE" numFmtId="0">
      <sharedItems containsMixedTypes="1" containsNumber="1" containsInteger="1" minValue="8005" maxValue="8005"/>
    </cacheField>
    <cacheField name="END DATE" numFmtId="0">
      <sharedItems/>
    </cacheField>
    <cacheField name="START" numFmtId="0">
      <sharedItems/>
    </cacheField>
    <cacheField name="INSTALLMENT" numFmtId="164">
      <sharedItems containsMixedTypes="1" containsNumber="1" minValue="13.2" maxValue="1576.85" count="34">
        <s v="BETRG"/>
        <n v="15.63"/>
        <n v="20.25"/>
        <n v="28.16"/>
        <n v="42.29"/>
        <n v="18.170000000000002"/>
        <n v="41.35"/>
        <n v="22"/>
        <n v="13.2"/>
        <n v="27.14"/>
        <n v="244.13"/>
        <n v="395.54"/>
        <n v="300"/>
        <n v="295.17"/>
        <n v="301.97000000000003"/>
        <n v="675.06"/>
        <n v="703.65"/>
        <n v="942.56"/>
        <n v="236.73"/>
        <n v="1202.82"/>
        <n v="715.56999999999994"/>
        <n v="521.22"/>
        <n v="601.41"/>
        <n v="1205.23"/>
        <n v="903.32"/>
        <n v="902.12"/>
        <n v="1249.4000000000001"/>
        <n v="906.03000000000009"/>
        <n v="772.58"/>
        <n v="1576.85"/>
        <n v="744.24"/>
        <n v="415.61"/>
        <n v="477.05"/>
        <n v="949.45"/>
      </sharedItems>
    </cacheField>
    <cacheField name="PAYEE KEY" numFmtId="0">
      <sharedItems/>
    </cacheField>
    <cacheField name="PAYMENT METHOD ELECTRONIC/CHEQUE" numFmtId="0">
      <sharedItems/>
    </cacheField>
    <cacheField name="NRC NO2" numFmtId="0">
      <sharedItems count="57">
        <s v="NRC"/>
        <s v="300526/64/1"/>
        <s v="584822/11/1"/>
        <s v="112463/95/1"/>
        <s v="230904/65/1"/>
        <s v="143465/71/1"/>
        <s v="321715/16/1"/>
        <s v="279122/66/1"/>
        <s v="204119/41/1"/>
        <s v="192528/44/1"/>
        <s v="219140/47/1"/>
        <s v="353615/67/1"/>
        <s v="119392/77/1"/>
        <s v="243627/13/1"/>
        <s v="762282/11/1"/>
        <s v="391757/67/1"/>
        <s v="911952/11/1 "/>
        <s v="462233/52/1   "/>
        <s v="132901/79/1"/>
        <s v="522639/52/1"/>
        <s v="132830/19/1"/>
        <s v="272119/43/1"/>
        <s v="728783/11/1"/>
        <s v="800860/11/1"/>
        <s v="239339/43/1"/>
        <s v="415122/67/1"/>
        <s v="207992/13/1"/>
        <s v="190542/10/1"/>
        <s v="570967/11/1"/>
        <s v="885732/11/1    "/>
        <s v="227856/76/1"/>
        <s v="159290/10/1"/>
        <s v="193666/41/1"/>
        <s v="164507/25/1"/>
        <s v="260956/31/1"/>
        <s v="161461/46/1"/>
        <s v="258036/82/1"/>
        <s v="253713/64/1"/>
        <s v="277291/73/1"/>
        <s v="847045/11/1"/>
        <s v="371498/16/1"/>
        <s v="262584/76/1"/>
        <s v="266569/73/1"/>
        <s v="179576/45/1"/>
        <s v="552186/11/1"/>
        <s v="228503/65/1"/>
        <s v="286462/73/1"/>
        <s v="232631/45/1"/>
        <s v="318933/10/1"/>
        <s v="111896/95/1"/>
        <s v="113188/78/1"/>
        <s v="339521/11/1"/>
        <s v="349360/16/1"/>
        <s v="201996/31/1"/>
        <s v="161280/10/1"/>
        <s v="346113/16/1"/>
        <s v="206984/71/1"/>
      </sharedItems>
    </cacheField>
    <cacheField name="FIRST NAME" numFmtId="0">
      <sharedItems/>
    </cacheField>
    <cacheField name="LAST NAME" numFmtId="0">
      <sharedItems/>
    </cacheField>
    <cacheField name="SUBMISSION STATUS" numFmtId="0">
      <sharedItems containsBlank="1"/>
    </cacheField>
    <cacheField name="STATUS" numFmtId="0">
      <sharedItems containsBlank="1" count="3">
        <m/>
        <s v="FAIL"/>
        <s v="SU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bachi studio" refreshedDate="44831.527228356485" createdVersion="8" refreshedVersion="8" minRefreshableVersion="3" recordCount="60" xr:uid="{8357C53E-6F82-488F-8E38-DF98BBC9BF96}">
  <cacheSource type="worksheet">
    <worksheetSource ref="A1:M61" sheet="Sheet3"/>
  </cacheSource>
  <cacheFields count="13">
    <cacheField name="NRC NO" numFmtId="0">
      <sharedItems containsBlank="1"/>
    </cacheField>
    <cacheField name="EMPLOYEE NUMBER" numFmtId="0">
      <sharedItems containsBlank="1" containsMixedTypes="1" containsNumber="1" containsInteger="1" minValue="46509" maxValue="294294"/>
    </cacheField>
    <cacheField name="NEW WAGE TYPE" numFmtId="0">
      <sharedItems containsBlank="1" containsMixedTypes="1" containsNumber="1" containsInteger="1" minValue="8005" maxValue="8005"/>
    </cacheField>
    <cacheField name="END DATE" numFmtId="0">
      <sharedItems containsBlank="1"/>
    </cacheField>
    <cacheField name="START" numFmtId="0">
      <sharedItems containsBlank="1"/>
    </cacheField>
    <cacheField name="INSTALLMENT" numFmtId="164">
      <sharedItems containsMixedTypes="1" containsNumber="1" minValue="13.2" maxValue="1576.85" count="37">
        <s v="BETRG"/>
        <n v="15.63"/>
        <n v="20.25"/>
        <n v="28.16"/>
        <n v="42.29"/>
        <n v="18.170000000000002"/>
        <n v="41.35"/>
        <n v="22"/>
        <n v="13.2"/>
        <n v="27.14"/>
        <n v="244.13"/>
        <n v="395.54"/>
        <n v="300"/>
        <n v="295.17"/>
        <n v="301.97000000000003"/>
        <n v="675.06"/>
        <n v="703.65"/>
        <n v="942.56"/>
        <n v="236.73"/>
        <n v="1202.82"/>
        <n v="715.56999999999994"/>
        <n v="521.22"/>
        <n v="601.41"/>
        <n v="1205.23"/>
        <n v="903.32"/>
        <n v="902.12"/>
        <n v="1249.4000000000001"/>
        <n v="906.03000000000009"/>
        <n v="772.58"/>
        <n v="1576.85"/>
        <n v="744.24"/>
        <n v="415.61"/>
        <n v="477.05"/>
        <n v="949.45"/>
        <n v="600"/>
        <n v="800"/>
        <n v="784"/>
      </sharedItems>
    </cacheField>
    <cacheField name="PAYEE KEY" numFmtId="0">
      <sharedItems containsBlank="1"/>
    </cacheField>
    <cacheField name="PAYMENT METHOD ELECTRONIC/CHEQUE" numFmtId="0">
      <sharedItems containsBlank="1"/>
    </cacheField>
    <cacheField name="NRC NO2" numFmtId="0">
      <sharedItems/>
    </cacheField>
    <cacheField name="FIRST NAME" numFmtId="0">
      <sharedItems/>
    </cacheField>
    <cacheField name="LAST NAME" numFmtId="0">
      <sharedItems containsBlank="1"/>
    </cacheField>
    <cacheField name="SUBMISSION STATUS" numFmtId="0">
      <sharedItems containsBlank="1" count="4">
        <m/>
        <s v="NEW SUB"/>
        <s v="RE SUB"/>
        <s v="ALREADY RUNING"/>
      </sharedItems>
    </cacheField>
    <cacheField name="STATUS" numFmtId="0">
      <sharedItems containsBlank="1" count="3">
        <m/>
        <s v="FAIL"/>
        <s v="SUCC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NRC"/>
    <s v="PERNR"/>
    <s v="LGART"/>
    <s v="ENDDA"/>
    <s v="BEGDA"/>
    <x v="0"/>
    <s v="EMFSL"/>
    <s v="ZLSCH"/>
    <x v="0"/>
    <s v="FIRSTNAME"/>
    <s v="LAST NAME"/>
    <m/>
    <x v="0"/>
  </r>
  <r>
    <s v="300526/64/1"/>
    <s v="00283818"/>
    <n v="8005"/>
    <s v="31.01.2034"/>
    <s v="01.09.2022"/>
    <x v="1"/>
    <s v="E946"/>
    <s v="E"/>
    <x v="1"/>
    <s v="JANET"/>
    <s v="CHIPULU"/>
    <s v="NEW SUB"/>
    <x v="1"/>
  </r>
  <r>
    <s v="584822/11/1"/>
    <s v="00182700"/>
    <n v="8005"/>
    <s v="31.01.2031"/>
    <s v="01.09.2022"/>
    <x v="2"/>
    <s v="E946"/>
    <s v="E"/>
    <x v="2"/>
    <s v="NAPHITALI"/>
    <s v="TEMBO"/>
    <s v="NEW SUB"/>
    <x v="2"/>
  </r>
  <r>
    <s v="112463/95/1"/>
    <s v="00229616"/>
    <n v="8005"/>
    <s v="31.01.2031"/>
    <s v="01.09.2022"/>
    <x v="3"/>
    <s v="E946"/>
    <s v="E"/>
    <x v="3"/>
    <s v="KELVIN"/>
    <s v="SICHILONGO"/>
    <s v="NEW SUB"/>
    <x v="2"/>
  </r>
  <r>
    <s v="230904/65/1"/>
    <s v="00246184"/>
    <n v="8005"/>
    <s v="31.01.2031"/>
    <s v="01.09.2022"/>
    <x v="2"/>
    <s v="E946"/>
    <s v="E"/>
    <x v="4"/>
    <s v="CHRISTOPHER"/>
    <s v="SINKALA"/>
    <s v="NEW SUB"/>
    <x v="2"/>
  </r>
  <r>
    <s v="143465/71/1"/>
    <s v="00171172"/>
    <n v="8005"/>
    <s v="30.09.2028"/>
    <s v="01.09.2022"/>
    <x v="4"/>
    <s v="E946"/>
    <s v="E"/>
    <x v="5"/>
    <s v="BRIDGET"/>
    <s v="CHIPEMBA MULENGA"/>
    <s v="NEW SUB"/>
    <x v="2"/>
  </r>
  <r>
    <s v="321715/16/1"/>
    <s v="00220591"/>
    <n v="8005"/>
    <s v="31.01.2031"/>
    <s v="01.09.2022"/>
    <x v="2"/>
    <s v="E946"/>
    <s v="E"/>
    <x v="6"/>
    <s v="VANESSA AGNESS"/>
    <s v="MAKONGA"/>
    <s v="NEW SUB"/>
    <x v="1"/>
  </r>
  <r>
    <s v="279122/66/1"/>
    <s v="00153916"/>
    <n v="8005"/>
    <s v="31.01.2023"/>
    <s v="01.09.2022"/>
    <x v="2"/>
    <s v="E946"/>
    <s v="E"/>
    <x v="7"/>
    <s v="BWALYA"/>
    <s v="KALEMBELEKA"/>
    <s v="NEW SUB"/>
    <x v="1"/>
  </r>
  <r>
    <s v="204119/41/1"/>
    <s v="00277739"/>
    <n v="8005"/>
    <s v="31.01.2047"/>
    <s v="01.09.2022"/>
    <x v="5"/>
    <s v="E946"/>
    <s v="E"/>
    <x v="8"/>
    <s v="TITAMENJI"/>
    <s v="LUPUPA"/>
    <s v="NEW SUB"/>
    <x v="2"/>
  </r>
  <r>
    <s v="192528/44/1"/>
    <s v="00174060"/>
    <n v="8005"/>
    <s v="31.01.2031"/>
    <s v="01.09.2022"/>
    <x v="6"/>
    <s v="E946"/>
    <s v="E"/>
    <x v="9"/>
    <s v="ANDREW"/>
    <s v="KATONGO"/>
    <s v="NEW SUB"/>
    <x v="2"/>
  </r>
  <r>
    <s v="219140/47/1"/>
    <s v="00165619"/>
    <n v="8005"/>
    <s v="31.01.2047"/>
    <s v="01.09.2022"/>
    <x v="2"/>
    <s v="E946"/>
    <s v="E"/>
    <x v="10"/>
    <s v="WEZZY"/>
    <s v="SIMWAKA"/>
    <s v="NEW SUB"/>
    <x v="1"/>
  </r>
  <r>
    <s v="353615/67/1"/>
    <s v="00098028"/>
    <n v="8005"/>
    <s v="31.01.2031"/>
    <s v="01.09.2022"/>
    <x v="2"/>
    <s v="E946"/>
    <s v="E"/>
    <x v="11"/>
    <s v="KAREN"/>
    <s v="Nyahoda CHISENGA"/>
    <s v="NEW SUB"/>
    <x v="1"/>
  </r>
  <r>
    <s v="119392/77/1"/>
    <s v="00160414"/>
    <n v="8005"/>
    <s v="31.01.2031"/>
    <s v="01.09.2022"/>
    <x v="2"/>
    <s v="E946"/>
    <s v="E"/>
    <x v="12"/>
    <s v="MABETA"/>
    <s v="ROSELYNNSIYA"/>
    <s v="NEW SUB"/>
    <x v="1"/>
  </r>
  <r>
    <s v="243627/13/1"/>
    <s v="00253798"/>
    <n v="8005"/>
    <s v="31.01.2031"/>
    <s v="01.09.2022"/>
    <x v="2"/>
    <s v="E946"/>
    <s v="E"/>
    <x v="13"/>
    <s v="PETHIAS"/>
    <s v="CHANGWE"/>
    <s v="NEW SUB"/>
    <x v="1"/>
  </r>
  <r>
    <s v="762282/11/1"/>
    <s v="00272312"/>
    <n v="8005"/>
    <s v="31.01.2031"/>
    <s v="01.09.2022"/>
    <x v="2"/>
    <s v="E946"/>
    <s v="E"/>
    <x v="14"/>
    <s v="SUZUO"/>
    <s v="CHOLA"/>
    <s v="RE SUB"/>
    <x v="2"/>
  </r>
  <r>
    <s v="391757/67/1"/>
    <s v="00160936"/>
    <n v="8005"/>
    <s v="31.01.2031"/>
    <s v="01.09.2022"/>
    <x v="2"/>
    <s v="E946"/>
    <s v="E"/>
    <x v="15"/>
    <s v="CATHERINE"/>
    <s v="NYIRENDA"/>
    <s v="NEW SUB"/>
    <x v="1"/>
  </r>
  <r>
    <s v="911952/11/1 "/>
    <n v="229449"/>
    <n v="8005"/>
    <s v="30.09.2032"/>
    <s v="01.09.2022"/>
    <x v="7"/>
    <s v="E946"/>
    <s v="E"/>
    <x v="16"/>
    <s v="SILWAMBA"/>
    <s v="VILIZA"/>
    <s v="RE SUB"/>
    <x v="2"/>
  </r>
  <r>
    <s v="462233/52/1   "/>
    <n v="209445"/>
    <n v="8005"/>
    <s v="30.09.2032"/>
    <s v="01.09.2022"/>
    <x v="7"/>
    <s v="E946"/>
    <s v="E"/>
    <x v="17"/>
    <s v="TAMARA"/>
    <s v="PHIRI"/>
    <s v="RE SUB"/>
    <x v="2"/>
  </r>
  <r>
    <s v="132901/79/1"/>
    <n v="250130"/>
    <n v="8005"/>
    <s v="31.01.2042"/>
    <s v="01.09.2022"/>
    <x v="8"/>
    <s v="E946"/>
    <s v="E"/>
    <x v="18"/>
    <s v="IVY"/>
    <s v="GABI"/>
    <s v="RE SUB"/>
    <x v="1"/>
  </r>
  <r>
    <s v="522639/52/1"/>
    <n v="203860"/>
    <n v="8005"/>
    <s v="31.01.2031"/>
    <s v="01.09.2022"/>
    <x v="2"/>
    <s v="E946"/>
    <s v="E"/>
    <x v="19"/>
    <s v="SAMUEL"/>
    <s v="TEMBO"/>
    <s v="RE SUB"/>
    <x v="1"/>
  </r>
  <r>
    <s v="132830/19/1"/>
    <n v="277320"/>
    <n v="8005"/>
    <s v="31.01.2042"/>
    <s v="01.09.2022"/>
    <x v="9"/>
    <s v="E946"/>
    <s v="E"/>
    <x v="20"/>
    <s v="MAAMBO"/>
    <s v="CALLISTUS"/>
    <s v="RE SUB"/>
    <x v="2"/>
  </r>
  <r>
    <s v="272119/43/1"/>
    <s v="00196804"/>
    <n v="8005"/>
    <s v="31.01.2025"/>
    <s v="01.09.2022"/>
    <x v="10"/>
    <s v="E946"/>
    <s v="E"/>
    <x v="21"/>
    <s v="MUCHEMWA"/>
    <s v="LILLIAN"/>
    <s v="NEW SUB"/>
    <x v="2"/>
  </r>
  <r>
    <s v="728783/11/1"/>
    <s v="00161524"/>
    <n v="8005"/>
    <s v="30.09.2023"/>
    <s v="01.09.2022"/>
    <x v="11"/>
    <s v="E946"/>
    <s v="E"/>
    <x v="22"/>
    <s v="BOB"/>
    <s v="NGAMBI"/>
    <s v="NEW SUB"/>
    <x v="1"/>
  </r>
  <r>
    <s v="800860/11/1"/>
    <s v="00180315"/>
    <n v="8005"/>
    <s v="30.09.2029"/>
    <s v="01.09.2022"/>
    <x v="12"/>
    <s v="E946"/>
    <s v="E"/>
    <x v="23"/>
    <s v="ALAN"/>
    <s v="MUSUNSA"/>
    <s v="NEW SUB"/>
    <x v="2"/>
  </r>
  <r>
    <s v="239339/43/1"/>
    <s v="00079559"/>
    <n v="8005"/>
    <s v="30.09.2029"/>
    <s v="01.09.2022"/>
    <x v="13"/>
    <s v="E946"/>
    <s v="E"/>
    <x v="24"/>
    <s v="TIMOTHY"/>
    <s v="KAKWAMA"/>
    <s v="NEW SUB"/>
    <x v="1"/>
  </r>
  <r>
    <s v="415122/67/1"/>
    <s v="00335350"/>
    <n v="8005"/>
    <s v="31.01.2025"/>
    <s v="01.09.2022"/>
    <x v="14"/>
    <s v="E946"/>
    <s v="E"/>
    <x v="25"/>
    <s v="DOREEN"/>
    <s v="KALINDA"/>
    <s v="NEW SUB"/>
    <x v="1"/>
  </r>
  <r>
    <s v="207992/13/1"/>
    <n v="293340"/>
    <n v="8005"/>
    <s v="31.01.2034"/>
    <s v="01.09.2022"/>
    <x v="15"/>
    <s v="E946"/>
    <s v="E"/>
    <x v="26"/>
    <s v="CONSTANCE"/>
    <s v="LESA"/>
    <s v="RE SUB"/>
    <x v="1"/>
  </r>
  <r>
    <s v="190542/10/1"/>
    <n v="294294"/>
    <n v="8005"/>
    <s v="31.01.2024"/>
    <s v="01.09.2022"/>
    <x v="16"/>
    <s v="E946"/>
    <s v="E"/>
    <x v="27"/>
    <s v="SIBAJENE"/>
    <s v="LUKUPA"/>
    <s v="RE SUB"/>
    <x v="1"/>
  </r>
  <r>
    <s v="570967/11/1"/>
    <n v="46509"/>
    <n v="8005"/>
    <s v="31.01.2025"/>
    <s v="01.09.2022"/>
    <x v="17"/>
    <s v="E946"/>
    <s v="E"/>
    <x v="28"/>
    <s v="SAMPA"/>
    <s v="FRANK"/>
    <s v="RE SUB"/>
    <x v="2"/>
  </r>
  <r>
    <s v="885732/11/1    "/>
    <n v="201050"/>
    <n v="8005"/>
    <s v="30.09.2032"/>
    <s v="01.09.2022"/>
    <x v="18"/>
    <s v="E946"/>
    <s v="E"/>
    <x v="29"/>
    <s v="RACHEAL"/>
    <s v="PHIRI"/>
    <s v="RE SUB"/>
    <x v="1"/>
  </r>
  <r>
    <s v="227856/76/1"/>
    <s v="00268349"/>
    <n v="8005"/>
    <s v="28.02.2023"/>
    <s v="01.09.2022"/>
    <x v="19"/>
    <s v="E946"/>
    <s v="E"/>
    <x v="30"/>
    <s v="CORNWELL"/>
    <s v="MOONO"/>
    <s v="NEW SUB"/>
    <x v="2"/>
  </r>
  <r>
    <s v="159290/10/1"/>
    <s v="00272945"/>
    <n v="8005"/>
    <s v="30.06.2023"/>
    <s v="01.09.2022"/>
    <x v="20"/>
    <s v="E946"/>
    <s v="E"/>
    <x v="31"/>
    <s v="NATHANEL"/>
    <s v="KUMWENDA"/>
    <s v="NEW SUB"/>
    <x v="1"/>
  </r>
  <r>
    <s v="193666/41/1"/>
    <s v="00098905"/>
    <n v="8005"/>
    <s v="30.04.2023"/>
    <s v="01.09.2022"/>
    <x v="21"/>
    <s v="E946"/>
    <s v="E"/>
    <x v="32"/>
    <s v="LAZAROUS"/>
    <s v="CHULUMANDA"/>
    <s v="NEW SUB"/>
    <x v="2"/>
  </r>
  <r>
    <s v="164507/25/1"/>
    <s v="00194866"/>
    <n v="8005"/>
    <s v="28.02.2023"/>
    <s v="01.09.2022"/>
    <x v="22"/>
    <s v="E946"/>
    <s v="E"/>
    <x v="33"/>
    <s v="CHRISPIN"/>
    <s v="FUNJIKA"/>
    <s v="NEW SUB"/>
    <x v="2"/>
  </r>
  <r>
    <s v="260956/31/1"/>
    <s v="00231841"/>
    <n v="8005"/>
    <s v="28.02.2023"/>
    <s v="01.09.2022"/>
    <x v="22"/>
    <s v="E946"/>
    <s v="E"/>
    <x v="34"/>
    <s v="BRIAN LUKA"/>
    <s v="MUTAMBO"/>
    <s v="NEW SUB"/>
    <x v="1"/>
  </r>
  <r>
    <s v="161461/46/1"/>
    <s v="00016502"/>
    <n v="8005"/>
    <s v="28.02.2023"/>
    <s v="01.09.2022"/>
    <x v="22"/>
    <s v="E946"/>
    <s v="E"/>
    <x v="35"/>
    <s v="MWAPE"/>
    <s v="MUNSONGO"/>
    <s v="NEW SUB"/>
    <x v="2"/>
  </r>
  <r>
    <s v="258036/82/1"/>
    <s v="00045373"/>
    <n v="8005"/>
    <s v="28.02.2023"/>
    <s v="01.09.2022"/>
    <x v="23"/>
    <s v="E946"/>
    <s v="E"/>
    <x v="36"/>
    <s v="MONDE"/>
    <s v="SIMATE"/>
    <s v="NEW SUB"/>
    <x v="2"/>
  </r>
  <r>
    <s v="253713/64/1"/>
    <s v="00160240"/>
    <n v="8005"/>
    <s v="28.02.2023"/>
    <s v="01.09.2022"/>
    <x v="24"/>
    <s v="E946"/>
    <s v="E"/>
    <x v="37"/>
    <s v="QUEEN CHIPULU"/>
    <s v="CHABALA"/>
    <s v="NEW SUB"/>
    <x v="1"/>
  </r>
  <r>
    <s v="277291/73/1"/>
    <s v="00222767"/>
    <n v="8005"/>
    <s v="28.02.2023"/>
    <s v="01.09.2022"/>
    <x v="22"/>
    <s v="E946"/>
    <s v="E"/>
    <x v="38"/>
    <s v="MICHAEL"/>
    <s v="CHIKUNGU"/>
    <s v="NEW SUB"/>
    <x v="2"/>
  </r>
  <r>
    <s v="847045/11/1"/>
    <s v="00251051"/>
    <n v="8005"/>
    <s v="28.02.2023"/>
    <s v="01.09.2022"/>
    <x v="25"/>
    <s v="E946"/>
    <s v="E"/>
    <x v="39"/>
    <s v="PETER"/>
    <s v="KAISA"/>
    <s v="NEW SUB"/>
    <x v="1"/>
  </r>
  <r>
    <s v="371498/16/1"/>
    <s v="00340671"/>
    <n v="8005"/>
    <s v="28.02.2025"/>
    <s v="01.09.2022"/>
    <x v="26"/>
    <s v="E946"/>
    <s v="E"/>
    <x v="40"/>
    <s v="LENGWE"/>
    <s v="CHALWE"/>
    <s v="NEW SUB"/>
    <x v="2"/>
  </r>
  <r>
    <s v="262584/76/1"/>
    <s v="00228118"/>
    <n v="8005"/>
    <s v="28.02.2023"/>
    <s v="01.09.2022"/>
    <x v="19"/>
    <s v="E946"/>
    <s v="E"/>
    <x v="41"/>
    <s v="PRINCE"/>
    <s v="SIANJINA"/>
    <s v="NEW SUB"/>
    <x v="1"/>
  </r>
  <r>
    <s v="266569/73/1"/>
    <s v="00222097"/>
    <n v="8005"/>
    <s v="28.02.2023"/>
    <s v="01.09.2022"/>
    <x v="25"/>
    <s v="E946"/>
    <s v="E"/>
    <x v="42"/>
    <s v="CAROLINE"/>
    <s v="CHONGO"/>
    <s v="NEW SUB"/>
    <x v="1"/>
  </r>
  <r>
    <s v="179576/45/1"/>
    <s v="00021683"/>
    <n v="8005"/>
    <s v="28.02.2023"/>
    <s v="01.09.2022"/>
    <x v="27"/>
    <s v="E946"/>
    <s v="E"/>
    <x v="43"/>
    <s v="SUSAN"/>
    <s v="MBEWE"/>
    <s v="NEW SUB"/>
    <x v="1"/>
  </r>
  <r>
    <s v="552186/11/1"/>
    <s v="00138780"/>
    <n v="8005"/>
    <s v="31.12.2022"/>
    <s v="01.09.2022"/>
    <x v="28"/>
    <s v="E946"/>
    <s v="E"/>
    <x v="44"/>
    <s v="WINFRIDAH"/>
    <s v="PHIRI"/>
    <s v="NEW SUB"/>
    <x v="1"/>
  </r>
  <r>
    <s v="228503/65/1"/>
    <s v="00209272"/>
    <n v="8005"/>
    <s v="28.02.2023"/>
    <s v="01.09.2022"/>
    <x v="22"/>
    <s v="E946"/>
    <s v="E"/>
    <x v="45"/>
    <s v="SUKWA SASTON"/>
    <s v="SILWIMBA"/>
    <s v="NEW SUB"/>
    <x v="2"/>
  </r>
  <r>
    <s v="286462/73/1"/>
    <s v="00317390"/>
    <n v="8005"/>
    <s v="28.02.2023"/>
    <s v="01.09.2022"/>
    <x v="22"/>
    <s v="E946"/>
    <s v="E"/>
    <x v="46"/>
    <s v="CHABOTA"/>
    <s v="MWIINGA"/>
    <s v="NEW SUB"/>
    <x v="1"/>
  </r>
  <r>
    <s v="232631/45/1"/>
    <s v="00230083"/>
    <n v="8005"/>
    <s v="28.02.2023"/>
    <s v="01.09.2022"/>
    <x v="22"/>
    <s v="E946"/>
    <s v="E"/>
    <x v="47"/>
    <s v="PROBBY"/>
    <s v="MBALA"/>
    <s v="NEW SUB"/>
    <x v="1"/>
  </r>
  <r>
    <s v="318933/10/1"/>
    <s v="00330931"/>
    <n v="8005"/>
    <s v="28.02.2023"/>
    <s v="01.09.2022"/>
    <x v="22"/>
    <s v="E946"/>
    <s v="E"/>
    <x v="48"/>
    <s v="ESNART"/>
    <s v="NGUNGU"/>
    <s v="NEW SUB"/>
    <x v="1"/>
  </r>
  <r>
    <s v="111896/95/1"/>
    <s v="00244138"/>
    <n v="8005"/>
    <s v="28.02.2023"/>
    <s v="01.09.2022"/>
    <x v="22"/>
    <s v="E946"/>
    <s v="E"/>
    <x v="49"/>
    <s v="BENNY"/>
    <s v="SIMUTANDA"/>
    <s v="NEW SUB"/>
    <x v="1"/>
  </r>
  <r>
    <s v="113188/78/1"/>
    <s v="00228405"/>
    <n v="8005"/>
    <s v="30.09.2023"/>
    <s v="01.09.2022"/>
    <x v="29"/>
    <s v="E946"/>
    <s v="E"/>
    <x v="50"/>
    <s v="CABINET"/>
    <s v="HANDIYA"/>
    <s v="NEW SUB"/>
    <x v="2"/>
  </r>
  <r>
    <s v="339521/11/1"/>
    <s v="00045288"/>
    <n v="8005"/>
    <s v="30.06.2023"/>
    <s v="01.09.2022"/>
    <x v="30"/>
    <s v="E946"/>
    <s v="E"/>
    <x v="51"/>
    <s v="JUDITH"/>
    <s v="MAZONGA"/>
    <s v="NEW SUB"/>
    <x v="2"/>
  </r>
  <r>
    <s v="349360/16/1"/>
    <s v="00261332"/>
    <n v="8005"/>
    <s v="31.05.2023"/>
    <s v="01.09.2022"/>
    <x v="21"/>
    <s v="E946"/>
    <s v="E"/>
    <x v="52"/>
    <s v="WILLMA"/>
    <s v="NYENDWA"/>
    <s v="NEW SUB"/>
    <x v="1"/>
  </r>
  <r>
    <s v="201996/31/1"/>
    <s v="00036711"/>
    <n v="8005"/>
    <s v="31.03.2024"/>
    <s v="01.09.2022"/>
    <x v="31"/>
    <s v="E946"/>
    <s v="E"/>
    <x v="53"/>
    <s v="MERCY"/>
    <s v="MWAKALOMBE"/>
    <s v="NEW SUB"/>
    <x v="1"/>
  </r>
  <r>
    <s v="161280/10/1"/>
    <s v="00296959"/>
    <n v="8005"/>
    <s v="31.05.2023"/>
    <s v="01.09.2022"/>
    <x v="21"/>
    <s v="E947"/>
    <s v="E"/>
    <x v="54"/>
    <s v="CONRAD LEE"/>
    <s v="MUWOWO"/>
    <s v="NEW SUB"/>
    <x v="1"/>
  </r>
  <r>
    <s v="346113/16/1"/>
    <s v="00243577"/>
    <n v="8005"/>
    <s v="31.07.2023"/>
    <s v="01.09.2022"/>
    <x v="32"/>
    <s v="E950"/>
    <s v="E"/>
    <x v="55"/>
    <s v="RACHEAL"/>
    <s v="SONGOLO"/>
    <s v="NEW SUB"/>
    <x v="2"/>
  </r>
  <r>
    <s v="206984/71/1"/>
    <s v="00176967"/>
    <n v="8005"/>
    <s v="31.12.2022"/>
    <s v="01.09.2022"/>
    <x v="33"/>
    <s v="E953"/>
    <s v="E"/>
    <x v="56"/>
    <s v="NASIBA"/>
    <s v="SIBIHO"/>
    <s v="NEW SUB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NRC"/>
    <s v="PERNR"/>
    <s v="LGART"/>
    <s v="ENDDA"/>
    <s v="BEGDA"/>
    <x v="0"/>
    <s v="EMFSL"/>
    <s v="ZLSCH"/>
    <s v="NRC"/>
    <s v="FIRSTNAME"/>
    <s v="LAST NAME"/>
    <x v="0"/>
    <x v="0"/>
  </r>
  <r>
    <s v="300526/64/1"/>
    <s v="00283818"/>
    <n v="8005"/>
    <s v="31.01.2034"/>
    <s v="01.09.2022"/>
    <x v="1"/>
    <s v="E946"/>
    <s v="E"/>
    <s v="300526/64/1"/>
    <s v="JANET"/>
    <s v="CHIPULU"/>
    <x v="1"/>
    <x v="1"/>
  </r>
  <r>
    <s v="584822/11/1"/>
    <s v="00182700"/>
    <n v="8005"/>
    <s v="31.01.2031"/>
    <s v="01.09.2022"/>
    <x v="2"/>
    <s v="E946"/>
    <s v="E"/>
    <s v="584822/11/1"/>
    <s v="NAPHITALI"/>
    <s v="TEMBO"/>
    <x v="1"/>
    <x v="2"/>
  </r>
  <r>
    <s v="112463/95/1"/>
    <s v="00229616"/>
    <n v="8005"/>
    <s v="31.01.2031"/>
    <s v="01.09.2022"/>
    <x v="3"/>
    <s v="E946"/>
    <s v="E"/>
    <s v="112463/95/1"/>
    <s v="KELVIN"/>
    <s v="SICHILONGO"/>
    <x v="1"/>
    <x v="2"/>
  </r>
  <r>
    <s v="230904/65/1"/>
    <s v="00246184"/>
    <n v="8005"/>
    <s v="31.01.2031"/>
    <s v="01.09.2022"/>
    <x v="2"/>
    <s v="E946"/>
    <s v="E"/>
    <s v="230904/65/1"/>
    <s v="CHRISTOPHER"/>
    <s v="SINKALA"/>
    <x v="1"/>
    <x v="2"/>
  </r>
  <r>
    <s v="143465/71/1"/>
    <s v="00171172"/>
    <n v="8005"/>
    <s v="30.09.2028"/>
    <s v="01.09.2022"/>
    <x v="4"/>
    <s v="E946"/>
    <s v="E"/>
    <s v="143465/71/1"/>
    <s v="BRIDGET"/>
    <s v="CHIPEMBA MULENGA"/>
    <x v="1"/>
    <x v="2"/>
  </r>
  <r>
    <s v="321715/16/1"/>
    <s v="00220591"/>
    <n v="8005"/>
    <s v="31.01.2031"/>
    <s v="01.09.2022"/>
    <x v="2"/>
    <s v="E946"/>
    <s v="E"/>
    <s v="321715/16/1"/>
    <s v="VANESSA AGNESS"/>
    <s v="MAKONGA"/>
    <x v="1"/>
    <x v="1"/>
  </r>
  <r>
    <s v="279122/66/1"/>
    <s v="00153916"/>
    <n v="8005"/>
    <s v="31.01.2023"/>
    <s v="01.09.2022"/>
    <x v="2"/>
    <s v="E946"/>
    <s v="E"/>
    <s v="279122/66/1"/>
    <s v="BWALYA"/>
    <s v="KALEMBELEKA"/>
    <x v="1"/>
    <x v="1"/>
  </r>
  <r>
    <s v="204119/41/1"/>
    <s v="00277739"/>
    <n v="8005"/>
    <s v="31.01.2047"/>
    <s v="01.09.2022"/>
    <x v="5"/>
    <s v="E946"/>
    <s v="E"/>
    <s v="204119/41/1"/>
    <s v="TITAMENJI"/>
    <s v="LUPUPA"/>
    <x v="1"/>
    <x v="2"/>
  </r>
  <r>
    <s v="192528/44/1"/>
    <s v="00174060"/>
    <n v="8005"/>
    <s v="31.01.2031"/>
    <s v="01.09.2022"/>
    <x v="6"/>
    <s v="E946"/>
    <s v="E"/>
    <s v="192528/44/1"/>
    <s v="ANDREW"/>
    <s v="KATONGO"/>
    <x v="1"/>
    <x v="2"/>
  </r>
  <r>
    <s v="219140/47/1"/>
    <s v="00165619"/>
    <n v="8005"/>
    <s v="31.01.2047"/>
    <s v="01.09.2022"/>
    <x v="2"/>
    <s v="E946"/>
    <s v="E"/>
    <s v="219140/47/1"/>
    <s v="WEZZY"/>
    <s v="SIMWAKA"/>
    <x v="1"/>
    <x v="1"/>
  </r>
  <r>
    <s v="353615/67/1"/>
    <s v="00098028"/>
    <n v="8005"/>
    <s v="31.01.2031"/>
    <s v="01.09.2022"/>
    <x v="2"/>
    <s v="E946"/>
    <s v="E"/>
    <s v="353615/67/1"/>
    <s v="KAREN"/>
    <s v="Nyahoda CHISENGA"/>
    <x v="1"/>
    <x v="1"/>
  </r>
  <r>
    <s v="119392/77/1"/>
    <s v="00160414"/>
    <n v="8005"/>
    <s v="31.01.2031"/>
    <s v="01.09.2022"/>
    <x v="2"/>
    <s v="E946"/>
    <s v="E"/>
    <s v="119392/77/1"/>
    <s v="MABETA"/>
    <s v="ROSELYNNSIYA"/>
    <x v="1"/>
    <x v="1"/>
  </r>
  <r>
    <s v="243627/13/1"/>
    <s v="00253798"/>
    <n v="8005"/>
    <s v="31.01.2031"/>
    <s v="01.09.2022"/>
    <x v="2"/>
    <s v="E946"/>
    <s v="E"/>
    <s v="243627/13/1"/>
    <s v="PETHIAS"/>
    <s v="CHANGWE"/>
    <x v="1"/>
    <x v="1"/>
  </r>
  <r>
    <s v="762282/11/1"/>
    <s v="00272312"/>
    <n v="8005"/>
    <s v="31.01.2031"/>
    <s v="01.09.2022"/>
    <x v="2"/>
    <s v="E946"/>
    <s v="E"/>
    <s v="762282/11/1"/>
    <s v="SUZUO"/>
    <s v="CHOLA"/>
    <x v="1"/>
    <x v="2"/>
  </r>
  <r>
    <s v="391757/67/1"/>
    <s v="00160936"/>
    <n v="8005"/>
    <s v="31.01.2031"/>
    <s v="01.09.2022"/>
    <x v="2"/>
    <s v="E946"/>
    <s v="E"/>
    <s v="391757/67/1"/>
    <s v="CATHERINE"/>
    <s v="NYIRENDA"/>
    <x v="1"/>
    <x v="1"/>
  </r>
  <r>
    <s v="911952/11/1 "/>
    <n v="229449"/>
    <n v="8005"/>
    <s v="30.09.2032"/>
    <s v="01.09.2022"/>
    <x v="7"/>
    <s v="E946"/>
    <s v="E"/>
    <s v="911952/11/1 "/>
    <s v="SILWAMBA"/>
    <s v="VILIZA"/>
    <x v="2"/>
    <x v="2"/>
  </r>
  <r>
    <s v="462233/52/1   "/>
    <n v="209445"/>
    <n v="8005"/>
    <s v="30.09.2032"/>
    <s v="01.09.2022"/>
    <x v="7"/>
    <s v="E946"/>
    <s v="E"/>
    <s v="462233/52/1   "/>
    <s v="TAMARA"/>
    <s v="PHIRI"/>
    <x v="2"/>
    <x v="2"/>
  </r>
  <r>
    <s v="132901/79/1"/>
    <n v="250130"/>
    <n v="8005"/>
    <s v="31.01.2042"/>
    <s v="01.09.2022"/>
    <x v="8"/>
    <s v="E946"/>
    <s v="E"/>
    <s v="132901/79/1"/>
    <s v="IVY"/>
    <s v="GABI"/>
    <x v="2"/>
    <x v="1"/>
  </r>
  <r>
    <s v="522639/52/1"/>
    <n v="203860"/>
    <n v="8005"/>
    <s v="31.01.2031"/>
    <s v="01.09.2022"/>
    <x v="2"/>
    <s v="E946"/>
    <s v="E"/>
    <s v="522639/52/1"/>
    <s v="SAMUEL"/>
    <s v="TEMBO"/>
    <x v="2"/>
    <x v="1"/>
  </r>
  <r>
    <s v="132830/19/1"/>
    <n v="277320"/>
    <n v="8005"/>
    <s v="31.01.2042"/>
    <s v="01.09.2022"/>
    <x v="9"/>
    <s v="E946"/>
    <s v="E"/>
    <s v="132830/19/1"/>
    <s v="MAAMBO"/>
    <s v="CALLISTUS"/>
    <x v="2"/>
    <x v="2"/>
  </r>
  <r>
    <s v="272119/43/1"/>
    <s v="00196804"/>
    <n v="8005"/>
    <s v="31.01.2025"/>
    <s v="01.09.2022"/>
    <x v="10"/>
    <s v="E946"/>
    <s v="E"/>
    <s v="272119/43/1"/>
    <s v="MUCHEMWA"/>
    <s v="LILLIAN"/>
    <x v="1"/>
    <x v="2"/>
  </r>
  <r>
    <s v="728783/11/1"/>
    <s v="00161524"/>
    <n v="8005"/>
    <s v="30.09.2023"/>
    <s v="01.09.2022"/>
    <x v="11"/>
    <s v="E946"/>
    <s v="E"/>
    <s v="728783/11/1"/>
    <s v="BOB"/>
    <s v="NGAMBI"/>
    <x v="1"/>
    <x v="1"/>
  </r>
  <r>
    <s v="800860/11/1"/>
    <s v="00180315"/>
    <n v="8005"/>
    <s v="30.09.2029"/>
    <s v="01.09.2022"/>
    <x v="12"/>
    <s v="E946"/>
    <s v="E"/>
    <s v="800860/11/1"/>
    <s v="ALAN"/>
    <s v="MUSUNSA"/>
    <x v="1"/>
    <x v="2"/>
  </r>
  <r>
    <s v="239339/43/1"/>
    <s v="00079559"/>
    <n v="8005"/>
    <s v="30.09.2029"/>
    <s v="01.09.2022"/>
    <x v="13"/>
    <s v="E946"/>
    <s v="E"/>
    <s v="239339/43/1"/>
    <s v="TIMOTHY"/>
    <s v="KAKWAMA"/>
    <x v="1"/>
    <x v="1"/>
  </r>
  <r>
    <s v="415122/67/1"/>
    <s v="00335350"/>
    <n v="8005"/>
    <s v="31.01.2025"/>
    <s v="01.09.2022"/>
    <x v="14"/>
    <s v="E946"/>
    <s v="E"/>
    <s v="415122/67/1"/>
    <s v="DOREEN"/>
    <s v="KALINDA"/>
    <x v="1"/>
    <x v="1"/>
  </r>
  <r>
    <s v="207992/13/1"/>
    <n v="293340"/>
    <n v="8005"/>
    <s v="31.01.2034"/>
    <s v="01.09.2022"/>
    <x v="15"/>
    <s v="E946"/>
    <s v="E"/>
    <s v="207992/13/1"/>
    <s v="CONSTANCE"/>
    <s v="LESA"/>
    <x v="2"/>
    <x v="1"/>
  </r>
  <r>
    <s v="190542/10/1"/>
    <n v="294294"/>
    <n v="8005"/>
    <s v="31.01.2024"/>
    <s v="01.09.2022"/>
    <x v="16"/>
    <s v="E946"/>
    <s v="E"/>
    <s v="190542/10/1"/>
    <s v="SIBAJENE"/>
    <s v="LUKUPA"/>
    <x v="2"/>
    <x v="1"/>
  </r>
  <r>
    <s v="570967/11/1"/>
    <n v="46509"/>
    <n v="8005"/>
    <s v="31.01.2025"/>
    <s v="01.09.2022"/>
    <x v="17"/>
    <s v="E946"/>
    <s v="E"/>
    <s v="570967/11/1"/>
    <s v="SAMPA"/>
    <s v="FRANK"/>
    <x v="2"/>
    <x v="2"/>
  </r>
  <r>
    <s v="885732/11/1    "/>
    <n v="201050"/>
    <n v="8005"/>
    <s v="30.09.2032"/>
    <s v="01.09.2022"/>
    <x v="18"/>
    <s v="E946"/>
    <s v="E"/>
    <s v="885732/11/1    "/>
    <s v="RACHEAL"/>
    <s v="PHIRI"/>
    <x v="2"/>
    <x v="1"/>
  </r>
  <r>
    <s v="227856/76/1"/>
    <s v="00268349"/>
    <n v="8005"/>
    <s v="28.02.2023"/>
    <s v="01.09.2022"/>
    <x v="19"/>
    <s v="E946"/>
    <s v="E"/>
    <s v="227856/76/1"/>
    <s v="CORNWELL"/>
    <s v="MOONO"/>
    <x v="1"/>
    <x v="2"/>
  </r>
  <r>
    <s v="159290/10/1"/>
    <s v="00272945"/>
    <n v="8005"/>
    <s v="30.06.2023"/>
    <s v="01.09.2022"/>
    <x v="20"/>
    <s v="E946"/>
    <s v="E"/>
    <s v="159290/10/1"/>
    <s v="NATHANEL"/>
    <s v="KUMWENDA"/>
    <x v="1"/>
    <x v="1"/>
  </r>
  <r>
    <s v="193666/41/1"/>
    <s v="00098905"/>
    <n v="8005"/>
    <s v="30.04.2023"/>
    <s v="01.09.2022"/>
    <x v="21"/>
    <s v="E946"/>
    <s v="E"/>
    <s v="193666/41/1"/>
    <s v="LAZAROUS"/>
    <s v="CHULUMANDA"/>
    <x v="1"/>
    <x v="2"/>
  </r>
  <r>
    <s v="164507/25/1"/>
    <s v="00194866"/>
    <n v="8005"/>
    <s v="28.02.2023"/>
    <s v="01.09.2022"/>
    <x v="22"/>
    <s v="E946"/>
    <s v="E"/>
    <s v="164507/25/1"/>
    <s v="CHRISPIN"/>
    <s v="FUNJIKA"/>
    <x v="1"/>
    <x v="2"/>
  </r>
  <r>
    <s v="260956/31/1"/>
    <s v="00231841"/>
    <n v="8005"/>
    <s v="28.02.2023"/>
    <s v="01.09.2022"/>
    <x v="22"/>
    <s v="E946"/>
    <s v="E"/>
    <s v="260956/31/1"/>
    <s v="BRIAN LUKA"/>
    <s v="MUTAMBO"/>
    <x v="1"/>
    <x v="1"/>
  </r>
  <r>
    <s v="161461/46/1"/>
    <s v="00016502"/>
    <n v="8005"/>
    <s v="28.02.2023"/>
    <s v="01.09.2022"/>
    <x v="22"/>
    <s v="E946"/>
    <s v="E"/>
    <s v="161461/46/1"/>
    <s v="MWAPE"/>
    <s v="MUNSONGO"/>
    <x v="1"/>
    <x v="2"/>
  </r>
  <r>
    <s v="258036/82/1"/>
    <s v="00045373"/>
    <n v="8005"/>
    <s v="28.02.2023"/>
    <s v="01.09.2022"/>
    <x v="23"/>
    <s v="E946"/>
    <s v="E"/>
    <s v="258036/82/1"/>
    <s v="MONDE"/>
    <s v="SIMATE"/>
    <x v="1"/>
    <x v="2"/>
  </r>
  <r>
    <s v="253713/64/1"/>
    <s v="00160240"/>
    <n v="8005"/>
    <s v="28.02.2023"/>
    <s v="01.09.2022"/>
    <x v="24"/>
    <s v="E946"/>
    <s v="E"/>
    <s v="253713/64/1"/>
    <s v="QUEEN CHIPULU"/>
    <s v="CHABALA"/>
    <x v="1"/>
    <x v="1"/>
  </r>
  <r>
    <s v="277291/73/1"/>
    <s v="00222767"/>
    <n v="8005"/>
    <s v="28.02.2023"/>
    <s v="01.09.2022"/>
    <x v="22"/>
    <s v="E946"/>
    <s v="E"/>
    <s v="277291/73/1"/>
    <s v="MICHAEL"/>
    <s v="CHIKUNGU"/>
    <x v="1"/>
    <x v="2"/>
  </r>
  <r>
    <s v="847045/11/1"/>
    <s v="00251051"/>
    <n v="8005"/>
    <s v="28.02.2023"/>
    <s v="01.09.2022"/>
    <x v="25"/>
    <s v="E946"/>
    <s v="E"/>
    <s v="847045/11/1"/>
    <s v="PETER"/>
    <s v="KAISA"/>
    <x v="1"/>
    <x v="1"/>
  </r>
  <r>
    <s v="371498/16/1"/>
    <s v="00340671"/>
    <n v="8005"/>
    <s v="28.02.2025"/>
    <s v="01.09.2022"/>
    <x v="26"/>
    <s v="E946"/>
    <s v="E"/>
    <s v="371498/16/1"/>
    <s v="LENGWE"/>
    <s v="CHALWE"/>
    <x v="1"/>
    <x v="2"/>
  </r>
  <r>
    <s v="262584/76/1"/>
    <s v="00228118"/>
    <n v="8005"/>
    <s v="28.02.2023"/>
    <s v="01.09.2022"/>
    <x v="19"/>
    <s v="E946"/>
    <s v="E"/>
    <s v="262584/76/1"/>
    <s v="PRINCE"/>
    <s v="SIANJINA"/>
    <x v="1"/>
    <x v="1"/>
  </r>
  <r>
    <s v="266569/73/1"/>
    <s v="00222097"/>
    <n v="8005"/>
    <s v="28.02.2023"/>
    <s v="01.09.2022"/>
    <x v="25"/>
    <s v="E946"/>
    <s v="E"/>
    <s v="266569/73/1"/>
    <s v="CAROLINE"/>
    <s v="CHONGO"/>
    <x v="1"/>
    <x v="1"/>
  </r>
  <r>
    <s v="179576/45/1"/>
    <s v="00021683"/>
    <n v="8005"/>
    <s v="28.02.2023"/>
    <s v="01.09.2022"/>
    <x v="27"/>
    <s v="E946"/>
    <s v="E"/>
    <s v="179576/45/1"/>
    <s v="SUSAN"/>
    <s v="MBEWE"/>
    <x v="1"/>
    <x v="1"/>
  </r>
  <r>
    <s v="552186/11/1"/>
    <s v="00138780"/>
    <n v="8005"/>
    <s v="31.12.2022"/>
    <s v="01.09.2022"/>
    <x v="28"/>
    <s v="E946"/>
    <s v="E"/>
    <s v="552186/11/1"/>
    <s v="WINFRIDAH"/>
    <s v="PHIRI"/>
    <x v="1"/>
    <x v="1"/>
  </r>
  <r>
    <s v="228503/65/1"/>
    <s v="00209272"/>
    <n v="8005"/>
    <s v="28.02.2023"/>
    <s v="01.09.2022"/>
    <x v="22"/>
    <s v="E946"/>
    <s v="E"/>
    <s v="228503/65/1"/>
    <s v="SUKWA SASTON"/>
    <s v="SILWIMBA"/>
    <x v="1"/>
    <x v="2"/>
  </r>
  <r>
    <s v="286462/73/1"/>
    <s v="00317390"/>
    <n v="8005"/>
    <s v="28.02.2023"/>
    <s v="01.09.2022"/>
    <x v="22"/>
    <s v="E946"/>
    <s v="E"/>
    <s v="286462/73/1"/>
    <s v="CHABOTA"/>
    <s v="MWIINGA"/>
    <x v="1"/>
    <x v="1"/>
  </r>
  <r>
    <s v="232631/45/1"/>
    <s v="00230083"/>
    <n v="8005"/>
    <s v="28.02.2023"/>
    <s v="01.09.2022"/>
    <x v="22"/>
    <s v="E946"/>
    <s v="E"/>
    <s v="232631/45/1"/>
    <s v="PROBBY"/>
    <s v="MBALA"/>
    <x v="1"/>
    <x v="1"/>
  </r>
  <r>
    <s v="318933/10/1"/>
    <s v="00330931"/>
    <n v="8005"/>
    <s v="28.02.2023"/>
    <s v="01.09.2022"/>
    <x v="22"/>
    <s v="E946"/>
    <s v="E"/>
    <s v="318933/10/1"/>
    <s v="ESNART"/>
    <s v="NGUNGU"/>
    <x v="1"/>
    <x v="1"/>
  </r>
  <r>
    <s v="111896/95/1"/>
    <s v="00244138"/>
    <n v="8005"/>
    <s v="28.02.2023"/>
    <s v="01.09.2022"/>
    <x v="22"/>
    <s v="E946"/>
    <s v="E"/>
    <s v="111896/95/1"/>
    <s v="BENNY"/>
    <s v="SIMUTANDA"/>
    <x v="1"/>
    <x v="1"/>
  </r>
  <r>
    <s v="113188/78/1"/>
    <s v="00228405"/>
    <n v="8005"/>
    <s v="30.09.2023"/>
    <s v="01.09.2022"/>
    <x v="29"/>
    <s v="E946"/>
    <s v="E"/>
    <s v="113188/78/1"/>
    <s v="CABINET"/>
    <s v="HANDIYA"/>
    <x v="1"/>
    <x v="2"/>
  </r>
  <r>
    <s v="339521/11/1"/>
    <s v="00045288"/>
    <n v="8005"/>
    <s v="30.06.2023"/>
    <s v="01.09.2022"/>
    <x v="30"/>
    <s v="E946"/>
    <s v="E"/>
    <s v="339521/11/1"/>
    <s v="JUDITH"/>
    <s v="MAZONGA"/>
    <x v="1"/>
    <x v="2"/>
  </r>
  <r>
    <s v="349360/16/1"/>
    <s v="00261332"/>
    <n v="8005"/>
    <s v="31.05.2023"/>
    <s v="01.09.2022"/>
    <x v="21"/>
    <s v="E946"/>
    <s v="E"/>
    <s v="349360/16/1"/>
    <s v="WILLMA"/>
    <s v="NYENDWA"/>
    <x v="1"/>
    <x v="1"/>
  </r>
  <r>
    <s v="201996/31/1"/>
    <s v="00036711"/>
    <n v="8005"/>
    <s v="31.03.2024"/>
    <s v="01.09.2022"/>
    <x v="31"/>
    <s v="E946"/>
    <s v="E"/>
    <s v="201996/31/1"/>
    <s v="MERCY"/>
    <s v="MWAKALOMBE"/>
    <x v="1"/>
    <x v="1"/>
  </r>
  <r>
    <s v="161280/10/1"/>
    <s v="00296959"/>
    <n v="8005"/>
    <s v="31.05.2023"/>
    <s v="01.09.2022"/>
    <x v="21"/>
    <s v="E947"/>
    <s v="E"/>
    <s v="161280/10/1"/>
    <s v="CONRAD LEE"/>
    <s v="MUWOWO"/>
    <x v="1"/>
    <x v="1"/>
  </r>
  <r>
    <s v="346113/16/1"/>
    <s v="00243577"/>
    <n v="8005"/>
    <s v="31.07.2023"/>
    <s v="01.09.2022"/>
    <x v="32"/>
    <s v="E950"/>
    <s v="E"/>
    <s v="346113/16/1"/>
    <s v="RACHEAL"/>
    <s v="SONGOLO"/>
    <x v="1"/>
    <x v="2"/>
  </r>
  <r>
    <s v="206984/71/1"/>
    <s v="00176967"/>
    <n v="8005"/>
    <s v="31.12.2022"/>
    <s v="01.09.2022"/>
    <x v="33"/>
    <s v="E953"/>
    <s v="E"/>
    <s v="206984/71/1"/>
    <s v="NASIBA"/>
    <s v="SIBIHO"/>
    <x v="1"/>
    <x v="2"/>
  </r>
  <r>
    <m/>
    <m/>
    <m/>
    <m/>
    <m/>
    <x v="34"/>
    <m/>
    <m/>
    <s v="268695/43/1"/>
    <s v="MULENGA"/>
    <m/>
    <x v="3"/>
    <x v="2"/>
  </r>
  <r>
    <m/>
    <m/>
    <m/>
    <m/>
    <m/>
    <x v="35"/>
    <m/>
    <m/>
    <s v="605535/11/1"/>
    <s v="MWANACHILENGA"/>
    <m/>
    <x v="3"/>
    <x v="2"/>
  </r>
  <r>
    <m/>
    <m/>
    <m/>
    <m/>
    <m/>
    <x v="36"/>
    <m/>
    <m/>
    <s v="225050/23/1"/>
    <s v="HIKAUMBA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AE6DA-0A95-4F58-B8B1-3526CBB99C98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E6" firstHeaderRow="0" firstDataRow="1" firstDataCol="1"/>
  <pivotFields count="13">
    <pivotField showAll="0"/>
    <pivotField showAll="0"/>
    <pivotField showAll="0"/>
    <pivotField showAll="0"/>
    <pivotField showAll="0"/>
    <pivotField dataField="1" showAll="0">
      <items count="35">
        <item x="8"/>
        <item x="1"/>
        <item x="5"/>
        <item x="2"/>
        <item x="7"/>
        <item x="9"/>
        <item x="3"/>
        <item x="6"/>
        <item x="4"/>
        <item x="18"/>
        <item x="10"/>
        <item x="13"/>
        <item x="12"/>
        <item x="14"/>
        <item x="11"/>
        <item x="31"/>
        <item x="32"/>
        <item x="21"/>
        <item x="22"/>
        <item x="15"/>
        <item x="16"/>
        <item x="20"/>
        <item x="30"/>
        <item x="28"/>
        <item x="25"/>
        <item x="24"/>
        <item x="27"/>
        <item x="17"/>
        <item x="33"/>
        <item x="19"/>
        <item x="23"/>
        <item x="26"/>
        <item x="29"/>
        <item x="0"/>
        <item t="default"/>
      </items>
    </pivotField>
    <pivotField showAll="0"/>
    <pivotField showAll="0"/>
    <pivotField dataField="1" showAll="0">
      <items count="58">
        <item x="49"/>
        <item x="3"/>
        <item x="50"/>
        <item x="12"/>
        <item x="20"/>
        <item x="18"/>
        <item x="5"/>
        <item x="31"/>
        <item x="54"/>
        <item x="35"/>
        <item x="33"/>
        <item x="43"/>
        <item x="27"/>
        <item x="9"/>
        <item x="32"/>
        <item x="53"/>
        <item x="8"/>
        <item x="56"/>
        <item x="26"/>
        <item x="10"/>
        <item x="30"/>
        <item x="45"/>
        <item x="4"/>
        <item x="47"/>
        <item x="24"/>
        <item x="13"/>
        <item x="37"/>
        <item x="36"/>
        <item x="34"/>
        <item x="41"/>
        <item x="42"/>
        <item x="21"/>
        <item x="38"/>
        <item x="7"/>
        <item x="46"/>
        <item x="1"/>
        <item x="48"/>
        <item x="6"/>
        <item x="51"/>
        <item x="55"/>
        <item x="52"/>
        <item x="11"/>
        <item x="40"/>
        <item x="15"/>
        <item x="25"/>
        <item x="17"/>
        <item x="19"/>
        <item x="44"/>
        <item x="28"/>
        <item x="2"/>
        <item x="22"/>
        <item x="14"/>
        <item x="23"/>
        <item x="39"/>
        <item x="29"/>
        <item x="16"/>
        <item x="0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h="1"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LIENTS" fld="8" subtotal="count" baseField="0" baseItem="0"/>
    <dataField name="Sum of INSTALLMENT" fld="5" baseField="12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12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69403-1C51-4CBF-8B60-575B98AA048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1:E20" firstHeaderRow="0" firstDataRow="1" firstDataCol="1"/>
  <pivotFields count="13">
    <pivotField showAll="0"/>
    <pivotField showAll="0"/>
    <pivotField showAll="0"/>
    <pivotField showAll="0"/>
    <pivotField showAll="0"/>
    <pivotField dataField="1" showAll="0">
      <items count="38">
        <item x="8"/>
        <item x="1"/>
        <item x="5"/>
        <item x="2"/>
        <item x="7"/>
        <item x="9"/>
        <item x="3"/>
        <item x="6"/>
        <item x="4"/>
        <item x="18"/>
        <item x="10"/>
        <item x="13"/>
        <item x="12"/>
        <item x="14"/>
        <item x="11"/>
        <item x="31"/>
        <item x="32"/>
        <item x="21"/>
        <item x="34"/>
        <item x="22"/>
        <item x="15"/>
        <item x="16"/>
        <item x="20"/>
        <item x="30"/>
        <item x="28"/>
        <item x="36"/>
        <item x="35"/>
        <item x="25"/>
        <item x="24"/>
        <item x="27"/>
        <item x="17"/>
        <item x="33"/>
        <item x="19"/>
        <item x="23"/>
        <item x="26"/>
        <item x="29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3"/>
        <item x="1"/>
        <item x="2"/>
        <item h="1" x="0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2">
    <field x="11"/>
    <field x="12"/>
  </rowFields>
  <rowItems count="9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LIENTS" fld="8" subtotal="count" baseField="0" baseItem="0"/>
    <dataField name="Sum of INSTALLMENT" fld="5" baseField="11" baseItem="0"/>
  </dataFields>
  <formats count="6">
    <format dxfId="8">
      <pivotArea dataOnly="0" labelOnly="1" fieldPosition="0">
        <references count="1">
          <reference field="11" count="1">
            <x v="1"/>
          </reference>
        </references>
      </pivotArea>
    </format>
    <format dxfId="7">
      <pivotArea dataOnly="0" labelOnly="1" fieldPosition="0">
        <references count="1">
          <reference field="11" count="1">
            <x v="0"/>
          </reference>
        </references>
      </pivotArea>
    </format>
    <format dxfId="6">
      <pivotArea dataOnly="0" labelOnly="1" fieldPosition="0">
        <references count="1">
          <reference field="11" count="1">
            <x v="2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11" count="1" selected="0">
            <x v="2"/>
          </reference>
          <reference field="12" count="1">
            <x v="1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11" count="1" selected="0">
            <x v="1"/>
          </reference>
          <reference field="12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11" count="1" selected="0">
            <x v="0"/>
          </reference>
          <reference field="12" count="1"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M66"/>
  <sheetViews>
    <sheetView topLeftCell="C34" zoomScale="99" workbookViewId="0">
      <selection sqref="A1:L64"/>
    </sheetView>
  </sheetViews>
  <sheetFormatPr baseColWidth="10" defaultColWidth="9.1640625" defaultRowHeight="15"/>
  <cols>
    <col min="1" max="1" width="16.83203125" style="35" customWidth="1"/>
    <col min="2" max="2" width="19.1640625" style="12" customWidth="1"/>
    <col min="3" max="3" width="27" style="5" customWidth="1"/>
    <col min="4" max="4" width="20" style="12" customWidth="1"/>
    <col min="5" max="5" width="14.6640625" style="5" customWidth="1"/>
    <col min="6" max="6" width="25" style="40" bestFit="1" customWidth="1"/>
    <col min="7" max="7" width="9.33203125" style="5" customWidth="1"/>
    <col min="8" max="8" width="19.33203125" style="5" customWidth="1"/>
    <col min="9" max="9" width="16.83203125" style="35" customWidth="1"/>
    <col min="10" max="10" width="19.6640625" style="5" customWidth="1"/>
    <col min="11" max="11" width="25.5" style="5" customWidth="1"/>
    <col min="12" max="12" width="14.6640625" style="5" customWidth="1"/>
    <col min="13" max="13" width="12.6640625" style="5" bestFit="1" customWidth="1"/>
    <col min="14" max="16384" width="9.1640625" style="5"/>
  </cols>
  <sheetData>
    <row r="1" spans="1:13">
      <c r="A1" s="29"/>
      <c r="B1" s="6"/>
      <c r="C1" s="1" t="s">
        <v>0</v>
      </c>
      <c r="D1" s="9"/>
      <c r="E1" s="9"/>
      <c r="F1" s="36"/>
      <c r="G1" s="14"/>
      <c r="H1" s="14"/>
      <c r="I1" s="29"/>
      <c r="J1" s="15"/>
      <c r="K1" s="15"/>
    </row>
    <row r="2" spans="1:13">
      <c r="A2" s="29"/>
      <c r="B2" s="6"/>
      <c r="C2" s="1"/>
      <c r="D2" s="9"/>
      <c r="E2" s="9"/>
      <c r="F2" s="36"/>
      <c r="G2" s="14"/>
      <c r="H2" s="14"/>
      <c r="I2" s="29"/>
      <c r="J2" s="15"/>
      <c r="K2" s="15"/>
    </row>
    <row r="3" spans="1:13">
      <c r="A3" s="29"/>
      <c r="B3" s="6"/>
      <c r="C3" s="1" t="s">
        <v>1</v>
      </c>
      <c r="D3" s="9"/>
      <c r="E3" s="9"/>
      <c r="F3" s="36"/>
      <c r="G3" s="14"/>
      <c r="H3" s="14"/>
      <c r="I3" s="29"/>
      <c r="J3" s="15"/>
      <c r="K3" s="15"/>
    </row>
    <row r="4" spans="1:13">
      <c r="A4" s="29"/>
      <c r="B4" s="6"/>
      <c r="C4" s="1"/>
      <c r="D4" s="9"/>
      <c r="E4" s="9"/>
      <c r="F4" s="36"/>
      <c r="G4" s="14"/>
      <c r="H4" s="14"/>
      <c r="I4" s="29"/>
      <c r="J4" s="15"/>
      <c r="K4" s="15"/>
    </row>
    <row r="5" spans="1:13">
      <c r="A5" s="29"/>
      <c r="B5" s="6"/>
      <c r="C5" s="1" t="s">
        <v>2</v>
      </c>
      <c r="D5" s="9" t="s">
        <v>35</v>
      </c>
      <c r="E5" s="9"/>
      <c r="F5" s="36"/>
      <c r="G5" s="14"/>
      <c r="H5" s="14"/>
      <c r="I5" s="29"/>
      <c r="J5" s="15"/>
      <c r="K5" s="15"/>
    </row>
    <row r="6" spans="1:13">
      <c r="A6" s="29"/>
      <c r="B6" s="6"/>
      <c r="C6" s="2"/>
      <c r="D6" s="9"/>
      <c r="E6" s="9"/>
      <c r="F6" s="36"/>
      <c r="G6" s="14"/>
      <c r="H6" s="14"/>
      <c r="I6" s="29"/>
      <c r="J6" s="15"/>
      <c r="K6" s="15"/>
    </row>
    <row r="7" spans="1:13">
      <c r="A7" s="29"/>
      <c r="B7" s="6"/>
      <c r="C7" s="1" t="s">
        <v>3</v>
      </c>
      <c r="D7" s="41" t="s">
        <v>55</v>
      </c>
      <c r="E7" s="9"/>
      <c r="F7" s="36"/>
      <c r="G7" s="14"/>
      <c r="H7" s="14"/>
      <c r="I7" s="29"/>
      <c r="J7" s="15"/>
      <c r="K7" s="15"/>
    </row>
    <row r="8" spans="1:13" ht="16" thickBot="1">
      <c r="A8" s="29"/>
      <c r="B8" s="6"/>
      <c r="C8" s="1"/>
      <c r="D8" s="9"/>
      <c r="E8" s="9"/>
      <c r="F8" s="36"/>
      <c r="G8" s="14"/>
      <c r="H8" s="14"/>
      <c r="I8" s="29"/>
      <c r="J8" s="15"/>
      <c r="K8" s="15"/>
    </row>
    <row r="9" spans="1:13" ht="45">
      <c r="A9" s="30" t="s">
        <v>11</v>
      </c>
      <c r="B9" s="7" t="s">
        <v>4</v>
      </c>
      <c r="C9" s="3" t="s">
        <v>5</v>
      </c>
      <c r="D9" s="10" t="s">
        <v>6</v>
      </c>
      <c r="E9" s="13" t="s">
        <v>7</v>
      </c>
      <c r="F9" s="37" t="s">
        <v>8</v>
      </c>
      <c r="G9" s="3" t="s">
        <v>9</v>
      </c>
      <c r="H9" s="16" t="s">
        <v>10</v>
      </c>
      <c r="I9" s="30" t="s">
        <v>11</v>
      </c>
      <c r="J9" s="3" t="s">
        <v>12</v>
      </c>
      <c r="K9" s="3" t="s">
        <v>13</v>
      </c>
      <c r="L9" s="46" t="s">
        <v>269</v>
      </c>
      <c r="M9" s="46" t="s">
        <v>270</v>
      </c>
    </row>
    <row r="10" spans="1:13">
      <c r="A10" s="31" t="s">
        <v>21</v>
      </c>
      <c r="B10" s="8" t="s">
        <v>14</v>
      </c>
      <c r="C10" s="4" t="s">
        <v>15</v>
      </c>
      <c r="D10" s="11" t="s">
        <v>16</v>
      </c>
      <c r="E10" s="11" t="s">
        <v>17</v>
      </c>
      <c r="F10" s="38" t="s">
        <v>18</v>
      </c>
      <c r="G10" s="4" t="s">
        <v>19</v>
      </c>
      <c r="H10" s="4" t="s">
        <v>20</v>
      </c>
      <c r="I10" s="31" t="s">
        <v>21</v>
      </c>
      <c r="J10" s="17" t="s">
        <v>22</v>
      </c>
      <c r="K10" s="17" t="s">
        <v>13</v>
      </c>
    </row>
    <row r="11" spans="1:13" s="26" customFormat="1" ht="16">
      <c r="A11" s="32" t="s">
        <v>92</v>
      </c>
      <c r="B11" s="18" t="s">
        <v>163</v>
      </c>
      <c r="C11" s="24">
        <v>8005</v>
      </c>
      <c r="D11" s="24" t="s">
        <v>208</v>
      </c>
      <c r="E11" s="24" t="s">
        <v>55</v>
      </c>
      <c r="F11" s="19">
        <v>15.63</v>
      </c>
      <c r="G11" s="24" t="s">
        <v>45</v>
      </c>
      <c r="H11" s="24" t="s">
        <v>23</v>
      </c>
      <c r="I11" s="32" t="s">
        <v>92</v>
      </c>
      <c r="J11" s="20" t="s">
        <v>56</v>
      </c>
      <c r="K11" s="20" t="s">
        <v>57</v>
      </c>
      <c r="L11" s="26" t="s">
        <v>272</v>
      </c>
      <c r="M11" s="26" t="s">
        <v>277</v>
      </c>
    </row>
    <row r="12" spans="1:13" s="26" customFormat="1" ht="16" hidden="1">
      <c r="A12" s="32" t="s">
        <v>93</v>
      </c>
      <c r="B12" s="18" t="s">
        <v>164</v>
      </c>
      <c r="C12" s="24">
        <v>8005</v>
      </c>
      <c r="D12" s="24" t="s">
        <v>209</v>
      </c>
      <c r="E12" s="24" t="s">
        <v>55</v>
      </c>
      <c r="F12" s="19">
        <v>20.25</v>
      </c>
      <c r="G12" s="24" t="s">
        <v>45</v>
      </c>
      <c r="H12" s="24" t="s">
        <v>23</v>
      </c>
      <c r="I12" s="32" t="s">
        <v>93</v>
      </c>
      <c r="J12" s="20" t="s">
        <v>58</v>
      </c>
      <c r="K12" s="20" t="s">
        <v>50</v>
      </c>
      <c r="L12" s="26" t="s">
        <v>272</v>
      </c>
      <c r="M12" s="26" t="s">
        <v>271</v>
      </c>
    </row>
    <row r="13" spans="1:13" s="26" customFormat="1" ht="16" hidden="1">
      <c r="A13" s="32" t="s">
        <v>94</v>
      </c>
      <c r="B13" s="18" t="s">
        <v>165</v>
      </c>
      <c r="C13" s="24">
        <v>8005</v>
      </c>
      <c r="D13" s="24" t="s">
        <v>209</v>
      </c>
      <c r="E13" s="24" t="s">
        <v>55</v>
      </c>
      <c r="F13" s="19">
        <v>28.16</v>
      </c>
      <c r="G13" s="24" t="s">
        <v>45</v>
      </c>
      <c r="H13" s="24" t="s">
        <v>23</v>
      </c>
      <c r="I13" s="32" t="s">
        <v>94</v>
      </c>
      <c r="J13" s="20" t="s">
        <v>59</v>
      </c>
      <c r="K13" s="20" t="s">
        <v>60</v>
      </c>
      <c r="L13" s="26" t="s">
        <v>272</v>
      </c>
      <c r="M13" s="26" t="s">
        <v>271</v>
      </c>
    </row>
    <row r="14" spans="1:13" s="26" customFormat="1" ht="16" hidden="1">
      <c r="A14" s="32" t="s">
        <v>95</v>
      </c>
      <c r="B14" s="18" t="s">
        <v>166</v>
      </c>
      <c r="C14" s="24">
        <v>8005</v>
      </c>
      <c r="D14" s="24" t="s">
        <v>209</v>
      </c>
      <c r="E14" s="24" t="s">
        <v>55</v>
      </c>
      <c r="F14" s="21">
        <v>20.25</v>
      </c>
      <c r="G14" s="24" t="s">
        <v>45</v>
      </c>
      <c r="H14" s="24" t="s">
        <v>23</v>
      </c>
      <c r="I14" s="32" t="s">
        <v>95</v>
      </c>
      <c r="J14" s="20" t="s">
        <v>61</v>
      </c>
      <c r="K14" s="20" t="s">
        <v>62</v>
      </c>
      <c r="L14" s="26" t="s">
        <v>272</v>
      </c>
      <c r="M14" s="26" t="s">
        <v>271</v>
      </c>
    </row>
    <row r="15" spans="1:13" s="26" customFormat="1" ht="16" hidden="1">
      <c r="A15" s="32" t="s">
        <v>96</v>
      </c>
      <c r="B15" s="18" t="s">
        <v>167</v>
      </c>
      <c r="C15" s="24">
        <v>8005</v>
      </c>
      <c r="D15" s="24" t="s">
        <v>210</v>
      </c>
      <c r="E15" s="24" t="s">
        <v>55</v>
      </c>
      <c r="F15" s="19">
        <v>42.29</v>
      </c>
      <c r="G15" s="24" t="s">
        <v>45</v>
      </c>
      <c r="H15" s="24" t="s">
        <v>23</v>
      </c>
      <c r="I15" s="32" t="s">
        <v>96</v>
      </c>
      <c r="J15" s="20" t="s">
        <v>63</v>
      </c>
      <c r="K15" s="20" t="s">
        <v>64</v>
      </c>
      <c r="L15" s="26" t="s">
        <v>272</v>
      </c>
      <c r="M15" s="26" t="s">
        <v>271</v>
      </c>
    </row>
    <row r="16" spans="1:13" s="26" customFormat="1" ht="16">
      <c r="A16" s="32" t="s">
        <v>97</v>
      </c>
      <c r="B16" s="18" t="s">
        <v>168</v>
      </c>
      <c r="C16" s="24">
        <v>8005</v>
      </c>
      <c r="D16" s="24" t="s">
        <v>209</v>
      </c>
      <c r="E16" s="24" t="s">
        <v>55</v>
      </c>
      <c r="F16" s="19">
        <v>20.25</v>
      </c>
      <c r="G16" s="24" t="s">
        <v>45</v>
      </c>
      <c r="H16" s="24" t="s">
        <v>23</v>
      </c>
      <c r="I16" s="32" t="s">
        <v>97</v>
      </c>
      <c r="J16" s="20" t="s">
        <v>65</v>
      </c>
      <c r="K16" s="20" t="s">
        <v>66</v>
      </c>
      <c r="L16" s="26" t="s">
        <v>272</v>
      </c>
      <c r="M16" s="26" t="s">
        <v>277</v>
      </c>
    </row>
    <row r="17" spans="1:13" s="26" customFormat="1" ht="16">
      <c r="A17" s="32" t="s">
        <v>98</v>
      </c>
      <c r="B17" s="18" t="s">
        <v>169</v>
      </c>
      <c r="C17" s="24">
        <v>8005</v>
      </c>
      <c r="D17" s="24" t="s">
        <v>44</v>
      </c>
      <c r="E17" s="24" t="s">
        <v>55</v>
      </c>
      <c r="F17" s="21">
        <v>20.25</v>
      </c>
      <c r="G17" s="24" t="s">
        <v>45</v>
      </c>
      <c r="H17" s="24" t="s">
        <v>23</v>
      </c>
      <c r="I17" s="32" t="s">
        <v>98</v>
      </c>
      <c r="J17" s="20" t="s">
        <v>67</v>
      </c>
      <c r="K17" s="20" t="s">
        <v>68</v>
      </c>
      <c r="L17" s="26" t="s">
        <v>272</v>
      </c>
      <c r="M17" s="26" t="s">
        <v>277</v>
      </c>
    </row>
    <row r="18" spans="1:13" s="26" customFormat="1" ht="16" hidden="1">
      <c r="A18" s="32" t="s">
        <v>99</v>
      </c>
      <c r="B18" s="18" t="s">
        <v>170</v>
      </c>
      <c r="C18" s="24">
        <v>8005</v>
      </c>
      <c r="D18" s="24" t="s">
        <v>211</v>
      </c>
      <c r="E18" s="24" t="s">
        <v>55</v>
      </c>
      <c r="F18" s="19">
        <v>18.170000000000002</v>
      </c>
      <c r="G18" s="24" t="s">
        <v>45</v>
      </c>
      <c r="H18" s="24" t="s">
        <v>23</v>
      </c>
      <c r="I18" s="32" t="s">
        <v>99</v>
      </c>
      <c r="J18" s="20" t="s">
        <v>69</v>
      </c>
      <c r="K18" s="20" t="s">
        <v>70</v>
      </c>
      <c r="L18" s="26" t="s">
        <v>272</v>
      </c>
      <c r="M18" s="26" t="s">
        <v>271</v>
      </c>
    </row>
    <row r="19" spans="1:13" s="26" customFormat="1" ht="16" hidden="1">
      <c r="A19" s="32" t="s">
        <v>100</v>
      </c>
      <c r="B19" s="18" t="s">
        <v>171</v>
      </c>
      <c r="C19" s="24">
        <v>8005</v>
      </c>
      <c r="D19" s="24" t="s">
        <v>209</v>
      </c>
      <c r="E19" s="24" t="s">
        <v>55</v>
      </c>
      <c r="F19" s="19">
        <v>41.35</v>
      </c>
      <c r="G19" s="24" t="s">
        <v>45</v>
      </c>
      <c r="H19" s="24" t="s">
        <v>23</v>
      </c>
      <c r="I19" s="32" t="s">
        <v>100</v>
      </c>
      <c r="J19" s="20" t="s">
        <v>71</v>
      </c>
      <c r="K19" s="20" t="s">
        <v>72</v>
      </c>
      <c r="L19" s="26" t="s">
        <v>272</v>
      </c>
      <c r="M19" s="26" t="s">
        <v>271</v>
      </c>
    </row>
    <row r="20" spans="1:13" s="26" customFormat="1" ht="16">
      <c r="A20" s="32" t="s">
        <v>101</v>
      </c>
      <c r="B20" s="18" t="s">
        <v>172</v>
      </c>
      <c r="C20" s="24">
        <v>8005</v>
      </c>
      <c r="D20" s="24" t="s">
        <v>211</v>
      </c>
      <c r="E20" s="24" t="s">
        <v>55</v>
      </c>
      <c r="F20" s="21">
        <v>20.25</v>
      </c>
      <c r="G20" s="24" t="s">
        <v>45</v>
      </c>
      <c r="H20" s="24" t="s">
        <v>23</v>
      </c>
      <c r="I20" s="32" t="s">
        <v>101</v>
      </c>
      <c r="J20" s="20" t="s">
        <v>73</v>
      </c>
      <c r="K20" s="20" t="s">
        <v>74</v>
      </c>
      <c r="L20" s="26" t="s">
        <v>272</v>
      </c>
      <c r="M20" s="26" t="s">
        <v>277</v>
      </c>
    </row>
    <row r="21" spans="1:13" s="26" customFormat="1" ht="16">
      <c r="A21" s="32" t="s">
        <v>102</v>
      </c>
      <c r="B21" s="18" t="s">
        <v>173</v>
      </c>
      <c r="C21" s="24">
        <v>8005</v>
      </c>
      <c r="D21" s="24" t="s">
        <v>209</v>
      </c>
      <c r="E21" s="24" t="s">
        <v>55</v>
      </c>
      <c r="F21" s="21">
        <v>20.25</v>
      </c>
      <c r="G21" s="24" t="s">
        <v>45</v>
      </c>
      <c r="H21" s="24" t="s">
        <v>23</v>
      </c>
      <c r="I21" s="32" t="s">
        <v>102</v>
      </c>
      <c r="J21" s="20" t="s">
        <v>75</v>
      </c>
      <c r="K21" s="20" t="s">
        <v>76</v>
      </c>
      <c r="L21" s="26" t="s">
        <v>272</v>
      </c>
      <c r="M21" s="26" t="s">
        <v>277</v>
      </c>
    </row>
    <row r="22" spans="1:13" s="26" customFormat="1" ht="16">
      <c r="A22" s="32" t="s">
        <v>103</v>
      </c>
      <c r="B22" s="18" t="s">
        <v>174</v>
      </c>
      <c r="C22" s="24">
        <v>8005</v>
      </c>
      <c r="D22" s="24" t="s">
        <v>209</v>
      </c>
      <c r="E22" s="24" t="s">
        <v>55</v>
      </c>
      <c r="F22" s="21">
        <v>20.25</v>
      </c>
      <c r="G22" s="24" t="s">
        <v>45</v>
      </c>
      <c r="H22" s="24" t="s">
        <v>23</v>
      </c>
      <c r="I22" s="32" t="s">
        <v>103</v>
      </c>
      <c r="J22" s="20" t="s">
        <v>77</v>
      </c>
      <c r="K22" s="42" t="s">
        <v>175</v>
      </c>
      <c r="L22" s="26" t="s">
        <v>272</v>
      </c>
      <c r="M22" s="26" t="s">
        <v>277</v>
      </c>
    </row>
    <row r="23" spans="1:13" s="26" customFormat="1" ht="16">
      <c r="A23" s="32" t="s">
        <v>104</v>
      </c>
      <c r="B23" s="18" t="s">
        <v>176</v>
      </c>
      <c r="C23" s="24">
        <v>8005</v>
      </c>
      <c r="D23" s="24" t="s">
        <v>209</v>
      </c>
      <c r="E23" s="24" t="s">
        <v>55</v>
      </c>
      <c r="F23" s="21">
        <v>20.25</v>
      </c>
      <c r="G23" s="24" t="s">
        <v>45</v>
      </c>
      <c r="H23" s="24" t="s">
        <v>23</v>
      </c>
      <c r="I23" s="32" t="s">
        <v>104</v>
      </c>
      <c r="J23" s="20" t="s">
        <v>78</v>
      </c>
      <c r="K23" s="20" t="s">
        <v>79</v>
      </c>
      <c r="L23" s="26" t="s">
        <v>272</v>
      </c>
      <c r="M23" s="26" t="s">
        <v>277</v>
      </c>
    </row>
    <row r="24" spans="1:13" s="26" customFormat="1" ht="16" hidden="1">
      <c r="A24" s="32" t="s">
        <v>105</v>
      </c>
      <c r="B24" s="18" t="s">
        <v>177</v>
      </c>
      <c r="C24" s="24">
        <v>8005</v>
      </c>
      <c r="D24" s="24" t="s">
        <v>209</v>
      </c>
      <c r="E24" s="24" t="s">
        <v>55</v>
      </c>
      <c r="F24" s="21">
        <v>20.25</v>
      </c>
      <c r="G24" s="24" t="s">
        <v>45</v>
      </c>
      <c r="H24" s="24" t="s">
        <v>23</v>
      </c>
      <c r="I24" s="32" t="s">
        <v>105</v>
      </c>
      <c r="J24" s="20" t="s">
        <v>80</v>
      </c>
      <c r="K24" s="20" t="s">
        <v>81</v>
      </c>
      <c r="L24" s="26" t="s">
        <v>273</v>
      </c>
      <c r="M24" s="26" t="s">
        <v>271</v>
      </c>
    </row>
    <row r="25" spans="1:13" s="26" customFormat="1" ht="16">
      <c r="A25" s="32" t="s">
        <v>106</v>
      </c>
      <c r="B25" s="18" t="s">
        <v>178</v>
      </c>
      <c r="C25" s="24">
        <v>8005</v>
      </c>
      <c r="D25" s="24" t="s">
        <v>209</v>
      </c>
      <c r="E25" s="24" t="s">
        <v>55</v>
      </c>
      <c r="F25" s="21">
        <v>20.25</v>
      </c>
      <c r="G25" s="24" t="s">
        <v>45</v>
      </c>
      <c r="H25" s="24" t="s">
        <v>23</v>
      </c>
      <c r="I25" s="32" t="s">
        <v>106</v>
      </c>
      <c r="J25" s="20" t="s">
        <v>82</v>
      </c>
      <c r="K25" s="20" t="s">
        <v>83</v>
      </c>
      <c r="L25" s="26" t="s">
        <v>272</v>
      </c>
      <c r="M25" s="26" t="s">
        <v>277</v>
      </c>
    </row>
    <row r="26" spans="1:13" s="26" customFormat="1" ht="16" hidden="1">
      <c r="A26" s="33" t="s">
        <v>38</v>
      </c>
      <c r="B26" s="22">
        <v>229449</v>
      </c>
      <c r="C26" s="24">
        <v>8005</v>
      </c>
      <c r="D26" s="27" t="s">
        <v>212</v>
      </c>
      <c r="E26" s="24" t="s">
        <v>55</v>
      </c>
      <c r="F26" s="19">
        <v>22</v>
      </c>
      <c r="G26" s="24" t="s">
        <v>45</v>
      </c>
      <c r="H26" s="24" t="s">
        <v>23</v>
      </c>
      <c r="I26" s="33" t="s">
        <v>38</v>
      </c>
      <c r="J26" s="23" t="s">
        <v>36</v>
      </c>
      <c r="K26" s="23" t="s">
        <v>37</v>
      </c>
      <c r="L26" s="26" t="s">
        <v>273</v>
      </c>
      <c r="M26" s="26" t="s">
        <v>271</v>
      </c>
    </row>
    <row r="27" spans="1:13" s="26" customFormat="1" ht="16" hidden="1">
      <c r="A27" s="34" t="s">
        <v>39</v>
      </c>
      <c r="B27" s="22">
        <v>209445</v>
      </c>
      <c r="C27" s="24">
        <v>8005</v>
      </c>
      <c r="D27" s="27" t="s">
        <v>212</v>
      </c>
      <c r="E27" s="24" t="s">
        <v>55</v>
      </c>
      <c r="F27" s="19">
        <v>22</v>
      </c>
      <c r="G27" s="24" t="s">
        <v>45</v>
      </c>
      <c r="H27" s="24" t="s">
        <v>23</v>
      </c>
      <c r="I27" s="34" t="s">
        <v>39</v>
      </c>
      <c r="J27" s="23" t="s">
        <v>40</v>
      </c>
      <c r="K27" s="23" t="s">
        <v>25</v>
      </c>
      <c r="L27" s="26" t="s">
        <v>273</v>
      </c>
      <c r="M27" s="26" t="s">
        <v>271</v>
      </c>
    </row>
    <row r="28" spans="1:13" s="26" customFormat="1" ht="16">
      <c r="A28" s="32" t="s">
        <v>46</v>
      </c>
      <c r="B28" s="22">
        <v>250130</v>
      </c>
      <c r="C28" s="24">
        <v>8005</v>
      </c>
      <c r="D28" s="27" t="s">
        <v>213</v>
      </c>
      <c r="E28" s="24" t="s">
        <v>55</v>
      </c>
      <c r="F28" s="19">
        <v>13.2</v>
      </c>
      <c r="G28" s="24" t="s">
        <v>45</v>
      </c>
      <c r="H28" s="24" t="s">
        <v>23</v>
      </c>
      <c r="I28" s="32" t="s">
        <v>46</v>
      </c>
      <c r="J28" s="23" t="s">
        <v>48</v>
      </c>
      <c r="K28" s="23" t="s">
        <v>47</v>
      </c>
      <c r="L28" s="26" t="s">
        <v>273</v>
      </c>
      <c r="M28" s="26" t="s">
        <v>277</v>
      </c>
    </row>
    <row r="29" spans="1:13" s="26" customFormat="1" ht="16">
      <c r="A29" s="34" t="s">
        <v>49</v>
      </c>
      <c r="B29" s="22">
        <v>203860</v>
      </c>
      <c r="C29" s="24">
        <v>8005</v>
      </c>
      <c r="D29" s="24" t="s">
        <v>209</v>
      </c>
      <c r="E29" s="24" t="s">
        <v>55</v>
      </c>
      <c r="F29" s="21">
        <v>20.25</v>
      </c>
      <c r="G29" s="24" t="s">
        <v>45</v>
      </c>
      <c r="H29" s="24" t="s">
        <v>23</v>
      </c>
      <c r="I29" s="34" t="s">
        <v>49</v>
      </c>
      <c r="J29" s="23" t="s">
        <v>51</v>
      </c>
      <c r="K29" s="23" t="s">
        <v>50</v>
      </c>
      <c r="L29" s="26" t="s">
        <v>273</v>
      </c>
      <c r="M29" s="26" t="s">
        <v>277</v>
      </c>
    </row>
    <row r="30" spans="1:13" s="26" customFormat="1" ht="16" hidden="1">
      <c r="A30" s="32" t="s">
        <v>52</v>
      </c>
      <c r="B30" s="22">
        <v>277320</v>
      </c>
      <c r="C30" s="24">
        <v>8005</v>
      </c>
      <c r="D30" s="27" t="s">
        <v>213</v>
      </c>
      <c r="E30" s="24" t="s">
        <v>55</v>
      </c>
      <c r="F30" s="19">
        <v>27.14</v>
      </c>
      <c r="G30" s="24" t="s">
        <v>45</v>
      </c>
      <c r="H30" s="24" t="s">
        <v>23</v>
      </c>
      <c r="I30" s="32" t="s">
        <v>52</v>
      </c>
      <c r="J30" s="23" t="s">
        <v>53</v>
      </c>
      <c r="K30" s="23" t="s">
        <v>54</v>
      </c>
      <c r="L30" s="26" t="s">
        <v>273</v>
      </c>
      <c r="M30" s="26" t="s">
        <v>271</v>
      </c>
    </row>
    <row r="31" spans="1:13" s="26" customFormat="1" ht="16" hidden="1">
      <c r="A31" s="32" t="s">
        <v>108</v>
      </c>
      <c r="B31" s="18" t="s">
        <v>179</v>
      </c>
      <c r="C31" s="24">
        <v>8005</v>
      </c>
      <c r="D31" s="27" t="s">
        <v>214</v>
      </c>
      <c r="E31" s="24" t="s">
        <v>55</v>
      </c>
      <c r="F31" s="19">
        <v>244.13</v>
      </c>
      <c r="G31" s="24" t="s">
        <v>45</v>
      </c>
      <c r="H31" s="24" t="s">
        <v>23</v>
      </c>
      <c r="I31" s="32" t="s">
        <v>108</v>
      </c>
      <c r="J31" s="20" t="s">
        <v>84</v>
      </c>
      <c r="K31" s="20" t="s">
        <v>85</v>
      </c>
      <c r="L31" s="26" t="s">
        <v>272</v>
      </c>
      <c r="M31" s="26" t="s">
        <v>271</v>
      </c>
    </row>
    <row r="32" spans="1:13" s="26" customFormat="1" ht="16">
      <c r="A32" s="32" t="s">
        <v>107</v>
      </c>
      <c r="B32" s="18" t="s">
        <v>180</v>
      </c>
      <c r="C32" s="24">
        <v>8005</v>
      </c>
      <c r="D32" s="27" t="s">
        <v>215</v>
      </c>
      <c r="E32" s="24" t="s">
        <v>55</v>
      </c>
      <c r="F32" s="19">
        <v>395.54</v>
      </c>
      <c r="G32" s="24" t="s">
        <v>45</v>
      </c>
      <c r="H32" s="24" t="s">
        <v>23</v>
      </c>
      <c r="I32" s="32" t="s">
        <v>107</v>
      </c>
      <c r="J32" s="20" t="s">
        <v>86</v>
      </c>
      <c r="K32" s="20" t="s">
        <v>87</v>
      </c>
      <c r="L32" s="26" t="s">
        <v>272</v>
      </c>
      <c r="M32" s="26" t="s">
        <v>277</v>
      </c>
    </row>
    <row r="33" spans="1:13" s="26" customFormat="1" ht="16" hidden="1">
      <c r="A33" s="32" t="s">
        <v>218</v>
      </c>
      <c r="B33" s="18" t="s">
        <v>219</v>
      </c>
      <c r="C33" s="24">
        <v>8005</v>
      </c>
      <c r="D33" s="27" t="s">
        <v>216</v>
      </c>
      <c r="E33" s="24" t="s">
        <v>55</v>
      </c>
      <c r="F33" s="19">
        <v>300</v>
      </c>
      <c r="G33" s="24" t="s">
        <v>45</v>
      </c>
      <c r="H33" s="24" t="s">
        <v>23</v>
      </c>
      <c r="I33" s="32" t="s">
        <v>218</v>
      </c>
      <c r="J33" s="20" t="s">
        <v>220</v>
      </c>
      <c r="K33" s="25" t="s">
        <v>259</v>
      </c>
      <c r="L33" s="26" t="s">
        <v>272</v>
      </c>
      <c r="M33" s="26" t="s">
        <v>271</v>
      </c>
    </row>
    <row r="34" spans="1:13" s="26" customFormat="1" ht="16">
      <c r="A34" s="32" t="s">
        <v>109</v>
      </c>
      <c r="B34" s="18" t="s">
        <v>181</v>
      </c>
      <c r="C34" s="24">
        <v>8005</v>
      </c>
      <c r="D34" s="27" t="s">
        <v>216</v>
      </c>
      <c r="E34" s="24" t="s">
        <v>55</v>
      </c>
      <c r="F34" s="19">
        <v>295.17</v>
      </c>
      <c r="G34" s="24" t="s">
        <v>45</v>
      </c>
      <c r="H34" s="24" t="s">
        <v>23</v>
      </c>
      <c r="I34" s="32" t="s">
        <v>109</v>
      </c>
      <c r="J34" s="20" t="s">
        <v>88</v>
      </c>
      <c r="K34" s="20" t="s">
        <v>89</v>
      </c>
      <c r="L34" s="26" t="s">
        <v>272</v>
      </c>
      <c r="M34" s="26" t="s">
        <v>277</v>
      </c>
    </row>
    <row r="35" spans="1:13" s="26" customFormat="1" ht="16">
      <c r="A35" s="32" t="s">
        <v>110</v>
      </c>
      <c r="B35" s="18" t="s">
        <v>182</v>
      </c>
      <c r="C35" s="24">
        <v>8005</v>
      </c>
      <c r="D35" s="27" t="s">
        <v>214</v>
      </c>
      <c r="E35" s="24" t="s">
        <v>55</v>
      </c>
      <c r="F35" s="21">
        <v>301.97000000000003</v>
      </c>
      <c r="G35" s="24" t="s">
        <v>45</v>
      </c>
      <c r="H35" s="24" t="s">
        <v>23</v>
      </c>
      <c r="I35" s="32" t="s">
        <v>110</v>
      </c>
      <c r="J35" s="20" t="s">
        <v>90</v>
      </c>
      <c r="K35" s="20" t="s">
        <v>91</v>
      </c>
      <c r="L35" s="26" t="s">
        <v>272</v>
      </c>
      <c r="M35" s="26" t="s">
        <v>277</v>
      </c>
    </row>
    <row r="36" spans="1:13" s="26" customFormat="1" ht="16">
      <c r="A36" s="33" t="s">
        <v>27</v>
      </c>
      <c r="B36" s="22">
        <v>293340</v>
      </c>
      <c r="C36" s="24">
        <v>8005</v>
      </c>
      <c r="D36" s="24" t="s">
        <v>208</v>
      </c>
      <c r="E36" s="24" t="s">
        <v>55</v>
      </c>
      <c r="F36" s="19">
        <v>675.06</v>
      </c>
      <c r="G36" s="24" t="s">
        <v>45</v>
      </c>
      <c r="H36" s="24" t="s">
        <v>23</v>
      </c>
      <c r="I36" s="33" t="s">
        <v>27</v>
      </c>
      <c r="J36" s="23" t="s">
        <v>28</v>
      </c>
      <c r="K36" s="23" t="s">
        <v>29</v>
      </c>
      <c r="L36" s="26" t="s">
        <v>273</v>
      </c>
      <c r="M36" s="26" t="s">
        <v>277</v>
      </c>
    </row>
    <row r="37" spans="1:13" s="26" customFormat="1" ht="16">
      <c r="A37" s="33" t="s">
        <v>30</v>
      </c>
      <c r="B37" s="22">
        <v>294294</v>
      </c>
      <c r="C37" s="24">
        <v>8005</v>
      </c>
      <c r="D37" s="27" t="s">
        <v>217</v>
      </c>
      <c r="E37" s="24" t="s">
        <v>55</v>
      </c>
      <c r="F37" s="19">
        <v>703.65</v>
      </c>
      <c r="G37" s="24" t="s">
        <v>45</v>
      </c>
      <c r="H37" s="24" t="s">
        <v>23</v>
      </c>
      <c r="I37" s="33" t="s">
        <v>30</v>
      </c>
      <c r="J37" s="23" t="s">
        <v>31</v>
      </c>
      <c r="K37" s="23" t="s">
        <v>32</v>
      </c>
      <c r="L37" s="26" t="s">
        <v>273</v>
      </c>
      <c r="M37" s="26" t="s">
        <v>277</v>
      </c>
    </row>
    <row r="38" spans="1:13" s="26" customFormat="1" ht="16" hidden="1">
      <c r="A38" s="33" t="s">
        <v>33</v>
      </c>
      <c r="B38" s="22">
        <v>46509</v>
      </c>
      <c r="C38" s="24">
        <v>8005</v>
      </c>
      <c r="D38" s="27" t="s">
        <v>214</v>
      </c>
      <c r="E38" s="24" t="s">
        <v>55</v>
      </c>
      <c r="F38" s="19">
        <v>942.56</v>
      </c>
      <c r="G38" s="24" t="s">
        <v>45</v>
      </c>
      <c r="H38" s="24" t="s">
        <v>23</v>
      </c>
      <c r="I38" s="33" t="s">
        <v>33</v>
      </c>
      <c r="J38" s="23" t="s">
        <v>26</v>
      </c>
      <c r="K38" s="23" t="s">
        <v>34</v>
      </c>
      <c r="L38" s="26" t="s">
        <v>273</v>
      </c>
      <c r="M38" s="26" t="s">
        <v>271</v>
      </c>
    </row>
    <row r="39" spans="1:13" s="26" customFormat="1" ht="16">
      <c r="A39" s="34" t="s">
        <v>41</v>
      </c>
      <c r="B39" s="22">
        <v>201050</v>
      </c>
      <c r="C39" s="24">
        <v>8005</v>
      </c>
      <c r="D39" s="27" t="s">
        <v>212</v>
      </c>
      <c r="E39" s="24" t="s">
        <v>55</v>
      </c>
      <c r="F39" s="19">
        <v>236.73</v>
      </c>
      <c r="G39" s="24" t="s">
        <v>45</v>
      </c>
      <c r="H39" s="24" t="s">
        <v>23</v>
      </c>
      <c r="I39" s="34" t="s">
        <v>41</v>
      </c>
      <c r="J39" s="23" t="s">
        <v>42</v>
      </c>
      <c r="K39" s="23" t="s">
        <v>25</v>
      </c>
      <c r="L39" s="26" t="s">
        <v>273</v>
      </c>
      <c r="M39" s="26" t="s">
        <v>277</v>
      </c>
    </row>
    <row r="40" spans="1:13" s="26" customFormat="1" ht="16" hidden="1">
      <c r="A40" s="32" t="s">
        <v>145</v>
      </c>
      <c r="B40" s="18" t="s">
        <v>183</v>
      </c>
      <c r="C40" s="24">
        <v>8005</v>
      </c>
      <c r="D40" s="27" t="s">
        <v>205</v>
      </c>
      <c r="E40" s="24" t="s">
        <v>55</v>
      </c>
      <c r="F40" s="39">
        <v>1202.82</v>
      </c>
      <c r="G40" s="24" t="s">
        <v>45</v>
      </c>
      <c r="H40" s="24" t="s">
        <v>23</v>
      </c>
      <c r="I40" s="32" t="s">
        <v>145</v>
      </c>
      <c r="J40" s="25" t="s">
        <v>111</v>
      </c>
      <c r="K40" s="25" t="s">
        <v>112</v>
      </c>
      <c r="L40" s="26" t="s">
        <v>272</v>
      </c>
      <c r="M40" s="26" t="s">
        <v>271</v>
      </c>
    </row>
    <row r="41" spans="1:13" s="26" customFormat="1" ht="16">
      <c r="A41" s="32" t="s">
        <v>146</v>
      </c>
      <c r="B41" s="18" t="s">
        <v>184</v>
      </c>
      <c r="C41" s="24">
        <v>8005</v>
      </c>
      <c r="D41" s="27" t="s">
        <v>207</v>
      </c>
      <c r="E41" s="24" t="s">
        <v>55</v>
      </c>
      <c r="F41" s="39">
        <v>715.56999999999994</v>
      </c>
      <c r="G41" s="24" t="s">
        <v>45</v>
      </c>
      <c r="H41" s="24" t="s">
        <v>23</v>
      </c>
      <c r="I41" s="32" t="s">
        <v>146</v>
      </c>
      <c r="J41" s="25" t="s">
        <v>113</v>
      </c>
      <c r="K41" s="25" t="s">
        <v>114</v>
      </c>
      <c r="L41" s="26" t="s">
        <v>272</v>
      </c>
      <c r="M41" s="26" t="s">
        <v>277</v>
      </c>
    </row>
    <row r="42" spans="1:13" s="26" customFormat="1" ht="16" hidden="1">
      <c r="A42" s="32" t="s">
        <v>147</v>
      </c>
      <c r="B42" s="18" t="s">
        <v>185</v>
      </c>
      <c r="C42" s="24">
        <v>8005</v>
      </c>
      <c r="D42" s="27" t="s">
        <v>206</v>
      </c>
      <c r="E42" s="24" t="s">
        <v>55</v>
      </c>
      <c r="F42" s="39">
        <v>521.22</v>
      </c>
      <c r="G42" s="24" t="s">
        <v>45</v>
      </c>
      <c r="H42" s="24" t="s">
        <v>23</v>
      </c>
      <c r="I42" s="32" t="s">
        <v>147</v>
      </c>
      <c r="J42" s="25" t="s">
        <v>115</v>
      </c>
      <c r="K42" s="25" t="s">
        <v>116</v>
      </c>
      <c r="L42" s="26" t="s">
        <v>272</v>
      </c>
      <c r="M42" s="26" t="s">
        <v>271</v>
      </c>
    </row>
    <row r="43" spans="1:13" s="26" customFormat="1" ht="16" hidden="1">
      <c r="A43" s="32" t="s">
        <v>148</v>
      </c>
      <c r="B43" s="18" t="s">
        <v>186</v>
      </c>
      <c r="C43" s="24">
        <v>8005</v>
      </c>
      <c r="D43" s="27" t="s">
        <v>205</v>
      </c>
      <c r="E43" s="24" t="s">
        <v>55</v>
      </c>
      <c r="F43" s="39">
        <v>601.41</v>
      </c>
      <c r="G43" s="24" t="s">
        <v>45</v>
      </c>
      <c r="H43" s="24" t="s">
        <v>23</v>
      </c>
      <c r="I43" s="32" t="s">
        <v>148</v>
      </c>
      <c r="J43" s="25" t="s">
        <v>187</v>
      </c>
      <c r="K43" s="25" t="s">
        <v>117</v>
      </c>
      <c r="L43" s="26" t="s">
        <v>272</v>
      </c>
      <c r="M43" s="26" t="s">
        <v>271</v>
      </c>
    </row>
    <row r="44" spans="1:13" s="26" customFormat="1" ht="16">
      <c r="A44" s="32" t="s">
        <v>149</v>
      </c>
      <c r="B44" s="18" t="s">
        <v>188</v>
      </c>
      <c r="C44" s="24">
        <v>8005</v>
      </c>
      <c r="D44" s="27" t="s">
        <v>205</v>
      </c>
      <c r="E44" s="24" t="s">
        <v>55</v>
      </c>
      <c r="F44" s="39">
        <v>601.41</v>
      </c>
      <c r="G44" s="24" t="s">
        <v>45</v>
      </c>
      <c r="H44" s="24" t="s">
        <v>23</v>
      </c>
      <c r="I44" s="32" t="s">
        <v>149</v>
      </c>
      <c r="J44" s="25" t="s">
        <v>118</v>
      </c>
      <c r="K44" s="25" t="s">
        <v>119</v>
      </c>
      <c r="L44" s="26" t="s">
        <v>272</v>
      </c>
      <c r="M44" s="26" t="s">
        <v>277</v>
      </c>
    </row>
    <row r="45" spans="1:13" s="26" customFormat="1" ht="16" hidden="1">
      <c r="A45" s="32" t="s">
        <v>150</v>
      </c>
      <c r="B45" s="18" t="s">
        <v>189</v>
      </c>
      <c r="C45" s="24">
        <v>8005</v>
      </c>
      <c r="D45" s="27" t="s">
        <v>205</v>
      </c>
      <c r="E45" s="24" t="s">
        <v>55</v>
      </c>
      <c r="F45" s="39">
        <v>601.41</v>
      </c>
      <c r="G45" s="24" t="s">
        <v>45</v>
      </c>
      <c r="H45" s="24" t="s">
        <v>23</v>
      </c>
      <c r="I45" s="32" t="s">
        <v>150</v>
      </c>
      <c r="J45" s="25" t="s">
        <v>120</v>
      </c>
      <c r="K45" s="25" t="s">
        <v>121</v>
      </c>
      <c r="L45" s="26" t="s">
        <v>272</v>
      </c>
      <c r="M45" s="26" t="s">
        <v>271</v>
      </c>
    </row>
    <row r="46" spans="1:13" s="26" customFormat="1" ht="16" hidden="1">
      <c r="A46" s="32" t="s">
        <v>151</v>
      </c>
      <c r="B46" s="18" t="s">
        <v>190</v>
      </c>
      <c r="C46" s="24">
        <v>8005</v>
      </c>
      <c r="D46" s="27" t="s">
        <v>205</v>
      </c>
      <c r="E46" s="24" t="s">
        <v>55</v>
      </c>
      <c r="F46" s="39">
        <v>1205.23</v>
      </c>
      <c r="G46" s="24" t="s">
        <v>45</v>
      </c>
      <c r="H46" s="24" t="s">
        <v>23</v>
      </c>
      <c r="I46" s="32" t="s">
        <v>151</v>
      </c>
      <c r="J46" s="25" t="s">
        <v>122</v>
      </c>
      <c r="K46" s="25" t="s">
        <v>123</v>
      </c>
      <c r="L46" s="26" t="s">
        <v>272</v>
      </c>
      <c r="M46" s="26" t="s">
        <v>271</v>
      </c>
    </row>
    <row r="47" spans="1:13" s="26" customFormat="1" ht="16">
      <c r="A47" s="32" t="s">
        <v>152</v>
      </c>
      <c r="B47" s="18" t="s">
        <v>191</v>
      </c>
      <c r="C47" s="24">
        <v>8005</v>
      </c>
      <c r="D47" s="27" t="s">
        <v>205</v>
      </c>
      <c r="E47" s="24" t="s">
        <v>55</v>
      </c>
      <c r="F47" s="39">
        <v>903.32</v>
      </c>
      <c r="G47" s="24" t="s">
        <v>45</v>
      </c>
      <c r="H47" s="24" t="s">
        <v>23</v>
      </c>
      <c r="I47" s="32" t="s">
        <v>152</v>
      </c>
      <c r="J47" s="25" t="s">
        <v>258</v>
      </c>
      <c r="K47" s="25" t="s">
        <v>192</v>
      </c>
      <c r="L47" s="28" t="s">
        <v>272</v>
      </c>
      <c r="M47" s="26" t="s">
        <v>277</v>
      </c>
    </row>
    <row r="48" spans="1:13" s="26" customFormat="1" ht="16" hidden="1">
      <c r="A48" s="32" t="s">
        <v>153</v>
      </c>
      <c r="B48" s="18" t="s">
        <v>193</v>
      </c>
      <c r="C48" s="24">
        <v>8005</v>
      </c>
      <c r="D48" s="27" t="s">
        <v>205</v>
      </c>
      <c r="E48" s="24" t="s">
        <v>55</v>
      </c>
      <c r="F48" s="39">
        <v>601.41</v>
      </c>
      <c r="G48" s="24" t="s">
        <v>45</v>
      </c>
      <c r="H48" s="24" t="s">
        <v>23</v>
      </c>
      <c r="I48" s="32" t="s">
        <v>153</v>
      </c>
      <c r="J48" s="25" t="s">
        <v>124</v>
      </c>
      <c r="K48" s="25" t="s">
        <v>125</v>
      </c>
      <c r="L48" s="26" t="s">
        <v>272</v>
      </c>
      <c r="M48" s="26" t="s">
        <v>271</v>
      </c>
    </row>
    <row r="49" spans="1:13" s="26" customFormat="1" ht="16">
      <c r="A49" s="32" t="s">
        <v>154</v>
      </c>
      <c r="B49" s="18" t="s">
        <v>194</v>
      </c>
      <c r="C49" s="24">
        <v>8005</v>
      </c>
      <c r="D49" s="27" t="s">
        <v>205</v>
      </c>
      <c r="E49" s="24" t="s">
        <v>55</v>
      </c>
      <c r="F49" s="39">
        <v>902.12</v>
      </c>
      <c r="G49" s="24" t="s">
        <v>45</v>
      </c>
      <c r="H49" s="24" t="s">
        <v>23</v>
      </c>
      <c r="I49" s="32" t="s">
        <v>154</v>
      </c>
      <c r="J49" s="25" t="s">
        <v>126</v>
      </c>
      <c r="K49" s="25" t="s">
        <v>127</v>
      </c>
      <c r="L49" s="26" t="s">
        <v>272</v>
      </c>
      <c r="M49" s="26" t="s">
        <v>277</v>
      </c>
    </row>
    <row r="50" spans="1:13" s="26" customFormat="1" ht="16" hidden="1">
      <c r="A50" s="32" t="s">
        <v>155</v>
      </c>
      <c r="B50" s="18" t="s">
        <v>195</v>
      </c>
      <c r="C50" s="24">
        <v>8005</v>
      </c>
      <c r="D50" s="27" t="s">
        <v>242</v>
      </c>
      <c r="E50" s="24" t="s">
        <v>55</v>
      </c>
      <c r="F50" s="39">
        <v>1249.4000000000001</v>
      </c>
      <c r="G50" s="24" t="s">
        <v>45</v>
      </c>
      <c r="H50" s="24" t="s">
        <v>23</v>
      </c>
      <c r="I50" s="32" t="s">
        <v>155</v>
      </c>
      <c r="J50" s="25" t="s">
        <v>128</v>
      </c>
      <c r="K50" s="25" t="s">
        <v>129</v>
      </c>
      <c r="L50" s="26" t="s">
        <v>272</v>
      </c>
      <c r="M50" s="26" t="s">
        <v>271</v>
      </c>
    </row>
    <row r="51" spans="1:13" s="26" customFormat="1" ht="16">
      <c r="A51" s="32" t="s">
        <v>196</v>
      </c>
      <c r="B51" s="18" t="s">
        <v>197</v>
      </c>
      <c r="C51" s="24">
        <v>8005</v>
      </c>
      <c r="D51" s="27" t="s">
        <v>205</v>
      </c>
      <c r="E51" s="24" t="s">
        <v>55</v>
      </c>
      <c r="F51" s="39">
        <v>1202.82</v>
      </c>
      <c r="G51" s="24" t="s">
        <v>45</v>
      </c>
      <c r="H51" s="24" t="s">
        <v>23</v>
      </c>
      <c r="I51" s="32" t="s">
        <v>196</v>
      </c>
      <c r="J51" s="25" t="s">
        <v>130</v>
      </c>
      <c r="K51" s="25" t="s">
        <v>131</v>
      </c>
      <c r="L51" s="26" t="s">
        <v>272</v>
      </c>
      <c r="M51" s="26" t="s">
        <v>277</v>
      </c>
    </row>
    <row r="52" spans="1:13" s="26" customFormat="1" ht="16">
      <c r="A52" s="32" t="s">
        <v>156</v>
      </c>
      <c r="B52" s="18" t="s">
        <v>198</v>
      </c>
      <c r="C52" s="24">
        <v>8005</v>
      </c>
      <c r="D52" s="27" t="s">
        <v>205</v>
      </c>
      <c r="E52" s="24" t="s">
        <v>55</v>
      </c>
      <c r="F52" s="39">
        <v>902.12</v>
      </c>
      <c r="G52" s="24" t="s">
        <v>45</v>
      </c>
      <c r="H52" s="24" t="s">
        <v>23</v>
      </c>
      <c r="I52" s="32" t="s">
        <v>156</v>
      </c>
      <c r="J52" s="25" t="s">
        <v>132</v>
      </c>
      <c r="K52" s="25" t="s">
        <v>133</v>
      </c>
      <c r="L52" s="26" t="s">
        <v>272</v>
      </c>
      <c r="M52" s="26" t="s">
        <v>277</v>
      </c>
    </row>
    <row r="53" spans="1:13" s="26" customFormat="1" ht="16">
      <c r="A53" s="32" t="s">
        <v>157</v>
      </c>
      <c r="B53" s="18" t="s">
        <v>199</v>
      </c>
      <c r="C53" s="24">
        <v>8005</v>
      </c>
      <c r="D53" s="27" t="s">
        <v>205</v>
      </c>
      <c r="E53" s="24" t="s">
        <v>55</v>
      </c>
      <c r="F53" s="39">
        <v>906.03000000000009</v>
      </c>
      <c r="G53" s="24" t="s">
        <v>45</v>
      </c>
      <c r="H53" s="24" t="s">
        <v>23</v>
      </c>
      <c r="I53" s="32" t="s">
        <v>157</v>
      </c>
      <c r="J53" s="25" t="s">
        <v>134</v>
      </c>
      <c r="K53" s="25" t="s">
        <v>135</v>
      </c>
      <c r="L53" s="26" t="s">
        <v>272</v>
      </c>
      <c r="M53" s="26" t="s">
        <v>277</v>
      </c>
    </row>
    <row r="54" spans="1:13" s="26" customFormat="1" ht="16">
      <c r="A54" s="32" t="s">
        <v>158</v>
      </c>
      <c r="B54" s="18" t="s">
        <v>201</v>
      </c>
      <c r="C54" s="24">
        <v>8005</v>
      </c>
      <c r="D54" s="27" t="s">
        <v>43</v>
      </c>
      <c r="E54" s="24" t="s">
        <v>55</v>
      </c>
      <c r="F54" s="39">
        <v>772.58</v>
      </c>
      <c r="G54" s="24" t="s">
        <v>45</v>
      </c>
      <c r="H54" s="24" t="s">
        <v>23</v>
      </c>
      <c r="I54" s="32" t="s">
        <v>158</v>
      </c>
      <c r="J54" s="25" t="s">
        <v>136</v>
      </c>
      <c r="K54" s="25" t="s">
        <v>25</v>
      </c>
      <c r="L54" s="26" t="s">
        <v>272</v>
      </c>
      <c r="M54" s="26" t="s">
        <v>277</v>
      </c>
    </row>
    <row r="55" spans="1:13" s="26" customFormat="1" ht="16" hidden="1">
      <c r="A55" s="32" t="s">
        <v>159</v>
      </c>
      <c r="B55" s="18" t="s">
        <v>200</v>
      </c>
      <c r="C55" s="24">
        <v>8005</v>
      </c>
      <c r="D55" s="27" t="s">
        <v>205</v>
      </c>
      <c r="E55" s="24" t="s">
        <v>55</v>
      </c>
      <c r="F55" s="39">
        <v>601.41</v>
      </c>
      <c r="G55" s="24" t="s">
        <v>45</v>
      </c>
      <c r="H55" s="24" t="s">
        <v>23</v>
      </c>
      <c r="I55" s="32" t="s">
        <v>159</v>
      </c>
      <c r="J55" s="25" t="s">
        <v>137</v>
      </c>
      <c r="K55" s="25" t="s">
        <v>138</v>
      </c>
      <c r="L55" s="26" t="s">
        <v>272</v>
      </c>
      <c r="M55" s="26" t="s">
        <v>271</v>
      </c>
    </row>
    <row r="56" spans="1:13" s="26" customFormat="1" ht="16">
      <c r="A56" s="32" t="s">
        <v>160</v>
      </c>
      <c r="B56" s="18" t="s">
        <v>202</v>
      </c>
      <c r="C56" s="24">
        <v>8005</v>
      </c>
      <c r="D56" s="27" t="s">
        <v>205</v>
      </c>
      <c r="E56" s="24" t="s">
        <v>55</v>
      </c>
      <c r="F56" s="39">
        <v>601.41</v>
      </c>
      <c r="G56" s="24" t="s">
        <v>45</v>
      </c>
      <c r="H56" s="24" t="s">
        <v>23</v>
      </c>
      <c r="I56" s="32" t="s">
        <v>160</v>
      </c>
      <c r="J56" s="25" t="s">
        <v>139</v>
      </c>
      <c r="K56" s="25" t="s">
        <v>140</v>
      </c>
      <c r="L56" s="26" t="s">
        <v>272</v>
      </c>
      <c r="M56" s="26" t="s">
        <v>277</v>
      </c>
    </row>
    <row r="57" spans="1:13" s="26" customFormat="1" ht="16">
      <c r="A57" s="32" t="s">
        <v>161</v>
      </c>
      <c r="B57" s="18" t="s">
        <v>203</v>
      </c>
      <c r="C57" s="24">
        <v>8005</v>
      </c>
      <c r="D57" s="27" t="s">
        <v>205</v>
      </c>
      <c r="E57" s="24" t="s">
        <v>55</v>
      </c>
      <c r="F57" s="39">
        <v>601.41</v>
      </c>
      <c r="G57" s="24" t="s">
        <v>45</v>
      </c>
      <c r="H57" s="24" t="s">
        <v>23</v>
      </c>
      <c r="I57" s="32" t="s">
        <v>161</v>
      </c>
      <c r="J57" s="25" t="s">
        <v>141</v>
      </c>
      <c r="K57" s="25" t="s">
        <v>142</v>
      </c>
      <c r="L57" s="26" t="s">
        <v>272</v>
      </c>
      <c r="M57" s="26" t="s">
        <v>277</v>
      </c>
    </row>
    <row r="58" spans="1:13" s="26" customFormat="1" ht="16">
      <c r="A58" s="32" t="s">
        <v>162</v>
      </c>
      <c r="B58" s="18" t="s">
        <v>204</v>
      </c>
      <c r="C58" s="24">
        <v>8005</v>
      </c>
      <c r="D58" s="27" t="s">
        <v>205</v>
      </c>
      <c r="E58" s="24" t="s">
        <v>55</v>
      </c>
      <c r="F58" s="39">
        <v>601.41</v>
      </c>
      <c r="G58" s="24" t="s">
        <v>45</v>
      </c>
      <c r="H58" s="24" t="s">
        <v>23</v>
      </c>
      <c r="I58" s="32" t="s">
        <v>162</v>
      </c>
      <c r="J58" s="25" t="s">
        <v>143</v>
      </c>
      <c r="K58" s="25" t="s">
        <v>144</v>
      </c>
      <c r="L58" s="26" t="s">
        <v>272</v>
      </c>
      <c r="M58" s="26" t="s">
        <v>277</v>
      </c>
    </row>
    <row r="59" spans="1:13" s="26" customFormat="1" ht="16">
      <c r="A59" s="32" t="s">
        <v>233</v>
      </c>
      <c r="B59" s="18" t="s">
        <v>234</v>
      </c>
      <c r="C59" s="24">
        <v>8005</v>
      </c>
      <c r="D59" s="27" t="s">
        <v>205</v>
      </c>
      <c r="E59" s="24" t="s">
        <v>55</v>
      </c>
      <c r="F59" s="39">
        <v>601.41</v>
      </c>
      <c r="G59" s="24" t="s">
        <v>45</v>
      </c>
      <c r="H59" s="24" t="s">
        <v>23</v>
      </c>
      <c r="I59" s="32" t="s">
        <v>233</v>
      </c>
      <c r="J59" s="25" t="s">
        <v>243</v>
      </c>
      <c r="K59" s="25" t="s">
        <v>250</v>
      </c>
      <c r="L59" s="26" t="s">
        <v>272</v>
      </c>
      <c r="M59" s="26" t="s">
        <v>277</v>
      </c>
    </row>
    <row r="60" spans="1:13" s="26" customFormat="1" ht="16" hidden="1">
      <c r="A60" s="32" t="s">
        <v>235</v>
      </c>
      <c r="B60" s="18" t="s">
        <v>236</v>
      </c>
      <c r="C60" s="24">
        <v>8005</v>
      </c>
      <c r="D60" s="27" t="s">
        <v>215</v>
      </c>
      <c r="E60" s="24" t="s">
        <v>55</v>
      </c>
      <c r="F60" s="39">
        <v>1576.85</v>
      </c>
      <c r="G60" s="24" t="s">
        <v>45</v>
      </c>
      <c r="H60" s="24" t="s">
        <v>23</v>
      </c>
      <c r="I60" s="32" t="s">
        <v>235</v>
      </c>
      <c r="J60" s="25" t="s">
        <v>244</v>
      </c>
      <c r="K60" s="25" t="s">
        <v>251</v>
      </c>
      <c r="L60" s="26" t="s">
        <v>272</v>
      </c>
      <c r="M60" s="26" t="s">
        <v>271</v>
      </c>
    </row>
    <row r="61" spans="1:13" s="26" customFormat="1" ht="16" hidden="1">
      <c r="A61" s="32" t="s">
        <v>224</v>
      </c>
      <c r="B61" s="43" t="s">
        <v>230</v>
      </c>
      <c r="C61" s="24">
        <v>8005</v>
      </c>
      <c r="D61" s="27" t="s">
        <v>207</v>
      </c>
      <c r="E61" s="24" t="s">
        <v>55</v>
      </c>
      <c r="F61" s="39">
        <v>744.24</v>
      </c>
      <c r="G61" s="24" t="s">
        <v>45</v>
      </c>
      <c r="H61" s="24" t="s">
        <v>23</v>
      </c>
      <c r="I61" s="32" t="s">
        <v>224</v>
      </c>
      <c r="J61" s="25" t="s">
        <v>245</v>
      </c>
      <c r="K61" s="25" t="s">
        <v>252</v>
      </c>
      <c r="L61" s="26" t="s">
        <v>272</v>
      </c>
      <c r="M61" s="26" t="s">
        <v>271</v>
      </c>
    </row>
    <row r="62" spans="1:13" s="26" customFormat="1" ht="16">
      <c r="A62" s="32" t="s">
        <v>228</v>
      </c>
      <c r="B62" s="43" t="s">
        <v>229</v>
      </c>
      <c r="C62" s="24">
        <v>8005</v>
      </c>
      <c r="D62" s="27" t="s">
        <v>24</v>
      </c>
      <c r="E62" s="24" t="s">
        <v>55</v>
      </c>
      <c r="F62" s="39">
        <v>521.22</v>
      </c>
      <c r="G62" s="24" t="s">
        <v>45</v>
      </c>
      <c r="H62" s="24" t="s">
        <v>23</v>
      </c>
      <c r="I62" s="32" t="s">
        <v>228</v>
      </c>
      <c r="J62" s="25" t="s">
        <v>246</v>
      </c>
      <c r="K62" s="25" t="s">
        <v>253</v>
      </c>
      <c r="L62" s="26" t="s">
        <v>272</v>
      </c>
      <c r="M62" s="26" t="s">
        <v>277</v>
      </c>
    </row>
    <row r="63" spans="1:13" s="26" customFormat="1" ht="16">
      <c r="A63" s="32" t="s">
        <v>231</v>
      </c>
      <c r="B63" s="43" t="s">
        <v>232</v>
      </c>
      <c r="C63" s="24">
        <v>8005</v>
      </c>
      <c r="D63" s="27" t="s">
        <v>239</v>
      </c>
      <c r="E63" s="24" t="s">
        <v>55</v>
      </c>
      <c r="F63" s="39">
        <v>415.61</v>
      </c>
      <c r="G63" s="24" t="s">
        <v>45</v>
      </c>
      <c r="H63" s="24" t="s">
        <v>23</v>
      </c>
      <c r="I63" s="32" t="s">
        <v>231</v>
      </c>
      <c r="J63" s="25" t="s">
        <v>247</v>
      </c>
      <c r="K63" s="25" t="s">
        <v>254</v>
      </c>
      <c r="L63" s="26" t="s">
        <v>272</v>
      </c>
      <c r="M63" s="26" t="s">
        <v>277</v>
      </c>
    </row>
    <row r="64" spans="1:13" s="26" customFormat="1" ht="16">
      <c r="A64" s="32" t="s">
        <v>225</v>
      </c>
      <c r="B64" s="18" t="s">
        <v>241</v>
      </c>
      <c r="C64" s="24">
        <v>8005</v>
      </c>
      <c r="D64" s="27" t="s">
        <v>24</v>
      </c>
      <c r="E64" s="24" t="s">
        <v>55</v>
      </c>
      <c r="F64" s="39">
        <v>521.22</v>
      </c>
      <c r="G64" s="24" t="s">
        <v>221</v>
      </c>
      <c r="H64" s="24" t="s">
        <v>23</v>
      </c>
      <c r="I64" s="32" t="s">
        <v>225</v>
      </c>
      <c r="J64" s="25" t="s">
        <v>248</v>
      </c>
      <c r="K64" s="25" t="s">
        <v>255</v>
      </c>
      <c r="L64" s="26" t="s">
        <v>272</v>
      </c>
      <c r="M64" s="26" t="s">
        <v>277</v>
      </c>
    </row>
    <row r="65" spans="1:13" s="26" customFormat="1" ht="16" hidden="1">
      <c r="A65" s="32" t="s">
        <v>226</v>
      </c>
      <c r="B65" s="43" t="s">
        <v>227</v>
      </c>
      <c r="C65" s="24">
        <v>8005</v>
      </c>
      <c r="D65" s="27" t="s">
        <v>240</v>
      </c>
      <c r="E65" s="24" t="s">
        <v>55</v>
      </c>
      <c r="F65" s="39">
        <v>477.05</v>
      </c>
      <c r="G65" s="24" t="s">
        <v>222</v>
      </c>
      <c r="H65" s="24" t="s">
        <v>23</v>
      </c>
      <c r="I65" s="32" t="s">
        <v>226</v>
      </c>
      <c r="J65" s="25" t="s">
        <v>42</v>
      </c>
      <c r="K65" s="25" t="s">
        <v>256</v>
      </c>
      <c r="L65" s="26" t="s">
        <v>272</v>
      </c>
      <c r="M65" s="26" t="s">
        <v>271</v>
      </c>
    </row>
    <row r="66" spans="1:13" s="26" customFormat="1" ht="16" hidden="1">
      <c r="A66" s="20" t="s">
        <v>238</v>
      </c>
      <c r="B66" s="18" t="s">
        <v>237</v>
      </c>
      <c r="C66" s="24">
        <v>8005</v>
      </c>
      <c r="D66" s="27" t="s">
        <v>43</v>
      </c>
      <c r="E66" s="24" t="s">
        <v>55</v>
      </c>
      <c r="F66" s="39">
        <v>949.45</v>
      </c>
      <c r="G66" s="24" t="s">
        <v>223</v>
      </c>
      <c r="H66" s="24" t="s">
        <v>23</v>
      </c>
      <c r="I66" s="20" t="s">
        <v>238</v>
      </c>
      <c r="J66" s="25" t="s">
        <v>249</v>
      </c>
      <c r="K66" s="25" t="s">
        <v>257</v>
      </c>
      <c r="L66" s="26" t="s">
        <v>272</v>
      </c>
      <c r="M66" s="26" t="s">
        <v>271</v>
      </c>
    </row>
  </sheetData>
  <autoFilter ref="M1:M66" xr:uid="{049DA135-EBE3-1E40-BC81-DDEE82E9C759}">
    <filterColumn colId="0">
      <filters blank="1">
        <filter val="FAIL"/>
        <filter val="STATUS"/>
      </filters>
    </filterColumn>
  </autoFilter>
  <phoneticPr fontId="8" type="noConversion"/>
  <conditionalFormatting sqref="J1:J26 J40:J1048576 J28 J30:J38">
    <cfRule type="duplicateValues" dxfId="14" priority="2"/>
  </conditionalFormatting>
  <conditionalFormatting sqref="K28">
    <cfRule type="duplicateValues" dxfId="13" priority="1"/>
  </conditionalFormatting>
  <pageMargins left="0.7" right="0.7" top="0.75" bottom="0.75" header="0.3" footer="0.3"/>
  <pageSetup paperSize="9" scale="51" fitToHeight="0" orientation="landscape" copies="25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21A9-350B-3343-B3C1-68B24DF340DA}">
  <dimension ref="A1:J44"/>
  <sheetViews>
    <sheetView topLeftCell="A3" workbookViewId="0">
      <selection activeCell="C15" sqref="C15"/>
    </sheetView>
  </sheetViews>
  <sheetFormatPr baseColWidth="10" defaultColWidth="11.5" defaultRowHeight="15"/>
  <cols>
    <col min="1" max="1" width="19.83203125" customWidth="1"/>
    <col min="2" max="2" width="17.5" customWidth="1"/>
    <col min="3" max="3" width="22.6640625" style="82" customWidth="1"/>
    <col min="4" max="4" width="13.5" customWidth="1"/>
    <col min="5" max="5" width="11.5" style="52"/>
    <col min="8" max="8" width="14.83203125" customWidth="1"/>
    <col min="9" max="9" width="23.83203125" customWidth="1"/>
    <col min="10" max="10" width="26.33203125" customWidth="1"/>
  </cols>
  <sheetData>
    <row r="1" spans="1:10">
      <c r="A1" s="6"/>
      <c r="B1" s="1" t="s">
        <v>0</v>
      </c>
      <c r="C1" s="9"/>
      <c r="D1" s="9"/>
      <c r="E1" s="36"/>
      <c r="F1" s="14"/>
      <c r="G1" s="14"/>
      <c r="H1" s="29"/>
      <c r="I1" s="15"/>
      <c r="J1" s="15"/>
    </row>
    <row r="2" spans="1:10">
      <c r="A2" s="6"/>
      <c r="B2" s="1"/>
      <c r="C2" s="9"/>
      <c r="D2" s="9"/>
      <c r="E2" s="36"/>
      <c r="F2" s="14"/>
      <c r="G2" s="14"/>
      <c r="H2" s="29"/>
      <c r="I2" s="15"/>
      <c r="J2" s="15"/>
    </row>
    <row r="3" spans="1:10">
      <c r="A3" s="6"/>
      <c r="B3" s="1" t="s">
        <v>1</v>
      </c>
      <c r="C3" s="9"/>
      <c r="D3" s="9"/>
      <c r="E3" s="36"/>
      <c r="F3" s="14"/>
      <c r="G3" s="14"/>
      <c r="H3" s="29"/>
      <c r="I3" s="15"/>
      <c r="J3" s="15"/>
    </row>
    <row r="4" spans="1:10">
      <c r="A4" s="6"/>
      <c r="B4" s="1"/>
      <c r="C4" s="9"/>
      <c r="D4" s="9"/>
      <c r="E4" s="36"/>
      <c r="F4" s="14"/>
      <c r="G4" s="14"/>
      <c r="H4" s="29"/>
      <c r="I4" s="15"/>
      <c r="J4" s="15"/>
    </row>
    <row r="5" spans="1:10">
      <c r="A5" s="6"/>
      <c r="B5" s="1" t="s">
        <v>2</v>
      </c>
      <c r="C5" s="41" t="s">
        <v>35</v>
      </c>
      <c r="D5" s="9"/>
      <c r="E5" s="36"/>
      <c r="F5" s="14"/>
      <c r="G5" s="14"/>
      <c r="H5" s="29"/>
      <c r="I5" s="15"/>
      <c r="J5" s="15"/>
    </row>
    <row r="6" spans="1:10">
      <c r="A6" s="6"/>
      <c r="B6" s="2"/>
      <c r="C6" s="9"/>
      <c r="D6" s="9"/>
      <c r="E6" s="36"/>
      <c r="F6" s="14"/>
      <c r="G6" s="14"/>
      <c r="H6" s="29"/>
      <c r="I6" s="15"/>
      <c r="J6" s="15"/>
    </row>
    <row r="7" spans="1:10">
      <c r="A7" s="6"/>
      <c r="B7" s="1" t="s">
        <v>3</v>
      </c>
      <c r="C7" s="41"/>
      <c r="D7" s="9"/>
      <c r="E7" s="36"/>
      <c r="F7" s="14"/>
      <c r="G7" s="14"/>
      <c r="H7" s="29"/>
      <c r="I7" s="15"/>
      <c r="J7" s="15"/>
    </row>
    <row r="8" spans="1:10" ht="16" thickBot="1">
      <c r="A8" s="6"/>
      <c r="B8" s="1"/>
      <c r="C8" s="9"/>
      <c r="D8" s="9"/>
      <c r="E8" s="36"/>
      <c r="F8" s="14"/>
      <c r="G8" s="14"/>
      <c r="H8" s="29"/>
      <c r="I8" s="15"/>
      <c r="J8" s="15"/>
    </row>
    <row r="9" spans="1:10" ht="75">
      <c r="A9" s="7" t="s">
        <v>4</v>
      </c>
      <c r="B9" s="3" t="s">
        <v>5</v>
      </c>
      <c r="C9" s="10" t="s">
        <v>6</v>
      </c>
      <c r="D9" s="13" t="s">
        <v>7</v>
      </c>
      <c r="E9" s="37" t="s">
        <v>8</v>
      </c>
      <c r="F9" s="3" t="s">
        <v>9</v>
      </c>
      <c r="G9" s="16" t="s">
        <v>10</v>
      </c>
      <c r="H9" s="30" t="s">
        <v>11</v>
      </c>
      <c r="I9" s="3" t="s">
        <v>12</v>
      </c>
      <c r="J9" s="3" t="s">
        <v>13</v>
      </c>
    </row>
    <row r="10" spans="1:10">
      <c r="A10" s="8" t="s">
        <v>14</v>
      </c>
      <c r="B10" s="4" t="s">
        <v>15</v>
      </c>
      <c r="C10" s="11" t="s">
        <v>16</v>
      </c>
      <c r="D10" s="11" t="s">
        <v>17</v>
      </c>
      <c r="E10" s="38" t="s">
        <v>18</v>
      </c>
      <c r="F10" s="4" t="s">
        <v>19</v>
      </c>
      <c r="G10" s="4" t="s">
        <v>20</v>
      </c>
      <c r="H10" s="31" t="s">
        <v>21</v>
      </c>
      <c r="I10" s="17" t="s">
        <v>22</v>
      </c>
      <c r="J10" s="17" t="s">
        <v>13</v>
      </c>
    </row>
    <row r="11" spans="1:10" ht="16">
      <c r="A11" s="66" t="s">
        <v>168</v>
      </c>
      <c r="B11" s="97">
        <v>8005</v>
      </c>
      <c r="C11" s="67" t="s">
        <v>290</v>
      </c>
      <c r="D11" s="67" t="s">
        <v>287</v>
      </c>
      <c r="E11" s="87">
        <v>615.04</v>
      </c>
      <c r="F11" s="97" t="s">
        <v>45</v>
      </c>
      <c r="G11" s="97" t="s">
        <v>23</v>
      </c>
      <c r="H11" s="68" t="s">
        <v>97</v>
      </c>
      <c r="I11" s="69" t="s">
        <v>65</v>
      </c>
      <c r="J11" s="69" t="s">
        <v>66</v>
      </c>
    </row>
    <row r="12" spans="1:10" ht="16">
      <c r="A12" s="66" t="s">
        <v>176</v>
      </c>
      <c r="B12" s="97">
        <v>8005</v>
      </c>
      <c r="C12" s="67" t="s">
        <v>289</v>
      </c>
      <c r="D12" s="67" t="s">
        <v>287</v>
      </c>
      <c r="E12" s="87">
        <v>110.32</v>
      </c>
      <c r="F12" s="97" t="s">
        <v>45</v>
      </c>
      <c r="G12" s="97" t="s">
        <v>23</v>
      </c>
      <c r="H12" s="68" t="s">
        <v>104</v>
      </c>
      <c r="I12" s="69" t="s">
        <v>78</v>
      </c>
      <c r="J12" s="69" t="s">
        <v>79</v>
      </c>
    </row>
    <row r="13" spans="1:10" ht="16">
      <c r="A13" s="66"/>
      <c r="B13" s="67"/>
      <c r="C13" s="70"/>
      <c r="D13" s="67"/>
      <c r="E13" s="87"/>
      <c r="F13" s="67"/>
      <c r="G13" s="67"/>
      <c r="H13" s="68"/>
      <c r="I13" s="69"/>
      <c r="J13" s="69"/>
    </row>
    <row r="14" spans="1:10" ht="16">
      <c r="A14" s="66"/>
      <c r="B14" s="67"/>
      <c r="C14" s="70"/>
      <c r="D14" s="67"/>
      <c r="E14" s="87"/>
      <c r="F14" s="67"/>
      <c r="G14" s="67"/>
      <c r="H14" s="68"/>
      <c r="I14" s="69"/>
      <c r="J14" s="69"/>
    </row>
    <row r="15" spans="1:10" ht="16">
      <c r="A15" s="66"/>
      <c r="B15" s="67"/>
      <c r="C15" s="70"/>
      <c r="D15" s="67"/>
      <c r="E15" s="87"/>
      <c r="F15" s="67"/>
      <c r="G15" s="67"/>
      <c r="H15" s="68"/>
      <c r="I15" s="69"/>
      <c r="J15" s="69"/>
    </row>
    <row r="16" spans="1:10" ht="16">
      <c r="A16" s="71"/>
      <c r="B16" s="67"/>
      <c r="C16" s="67"/>
      <c r="D16" s="67"/>
      <c r="E16" s="75"/>
      <c r="F16" s="67"/>
      <c r="G16" s="67"/>
      <c r="H16" s="72"/>
      <c r="I16" s="73"/>
      <c r="J16" s="73"/>
    </row>
    <row r="17" spans="1:10" ht="16">
      <c r="A17" s="71"/>
      <c r="B17" s="67"/>
      <c r="C17" s="70"/>
      <c r="D17" s="67"/>
      <c r="E17" s="75"/>
      <c r="F17" s="67"/>
      <c r="G17" s="67"/>
      <c r="H17" s="72"/>
      <c r="I17" s="73"/>
      <c r="J17" s="73"/>
    </row>
    <row r="18" spans="1:10" ht="16">
      <c r="A18" s="66"/>
      <c r="B18" s="67"/>
      <c r="C18" s="70"/>
      <c r="D18" s="67"/>
      <c r="E18" s="87"/>
      <c r="F18" s="67"/>
      <c r="G18" s="67"/>
      <c r="H18" s="68"/>
      <c r="I18" s="74"/>
      <c r="J18" s="74"/>
    </row>
    <row r="19" spans="1:10" ht="16">
      <c r="A19" s="66"/>
      <c r="B19" s="67"/>
      <c r="C19" s="70"/>
      <c r="D19" s="67"/>
      <c r="E19" s="87"/>
      <c r="F19" s="67"/>
      <c r="G19" s="67"/>
      <c r="H19" s="68"/>
      <c r="I19" s="74"/>
      <c r="J19" s="74"/>
    </row>
    <row r="20" spans="1:10" ht="16">
      <c r="A20" s="66"/>
      <c r="B20" s="67"/>
      <c r="C20" s="70"/>
      <c r="D20" s="67"/>
      <c r="E20" s="62"/>
      <c r="F20" s="67"/>
      <c r="G20" s="67"/>
      <c r="H20" s="68"/>
      <c r="I20" s="74"/>
      <c r="J20" s="74"/>
    </row>
    <row r="21" spans="1:10" ht="16">
      <c r="A21" s="66"/>
      <c r="B21" s="67"/>
      <c r="C21" s="70"/>
      <c r="D21" s="67"/>
      <c r="E21" s="62"/>
      <c r="F21" s="67"/>
      <c r="G21" s="67"/>
      <c r="H21" s="68"/>
      <c r="I21" s="74"/>
      <c r="J21" s="74"/>
    </row>
    <row r="22" spans="1:10" ht="16">
      <c r="A22" s="66"/>
      <c r="B22" s="67"/>
      <c r="C22" s="70"/>
      <c r="D22" s="67"/>
      <c r="E22" s="87"/>
      <c r="F22" s="67"/>
      <c r="G22" s="67"/>
      <c r="H22" s="68"/>
      <c r="I22" s="74"/>
      <c r="J22" s="74"/>
    </row>
    <row r="23" spans="1:10" ht="16">
      <c r="A23" s="66"/>
      <c r="B23" s="67"/>
      <c r="C23" s="70"/>
      <c r="D23" s="67"/>
      <c r="E23" s="87"/>
      <c r="F23" s="67"/>
      <c r="G23" s="67"/>
      <c r="H23" s="68"/>
      <c r="I23" s="74"/>
      <c r="J23" s="74"/>
    </row>
    <row r="24" spans="1:10" ht="16">
      <c r="A24" s="66"/>
      <c r="B24" s="67"/>
      <c r="C24" s="70"/>
      <c r="D24" s="67"/>
      <c r="E24" s="87"/>
      <c r="F24" s="67"/>
      <c r="G24" s="67"/>
      <c r="H24" s="68"/>
      <c r="I24" s="74"/>
      <c r="J24" s="74"/>
    </row>
    <row r="25" spans="1:10" ht="16">
      <c r="A25" s="66"/>
      <c r="B25" s="67"/>
      <c r="C25" s="70"/>
      <c r="D25" s="67"/>
      <c r="E25" s="75"/>
      <c r="F25" s="67"/>
      <c r="G25" s="67"/>
      <c r="H25" s="68"/>
      <c r="I25" s="74"/>
      <c r="J25" s="74"/>
    </row>
    <row r="26" spans="1:10" ht="16">
      <c r="A26" s="66"/>
      <c r="B26" s="67"/>
      <c r="C26" s="70"/>
      <c r="D26" s="67"/>
      <c r="E26" s="87"/>
      <c r="F26" s="67"/>
      <c r="G26" s="67"/>
      <c r="H26" s="68"/>
      <c r="I26" s="74"/>
      <c r="J26" s="74"/>
    </row>
    <row r="27" spans="1:10" ht="16">
      <c r="A27" s="66"/>
      <c r="B27" s="67"/>
      <c r="C27" s="70"/>
      <c r="D27" s="67"/>
      <c r="E27" s="75"/>
      <c r="F27" s="67"/>
      <c r="G27" s="67"/>
      <c r="H27" s="68"/>
      <c r="I27" s="74"/>
      <c r="J27" s="74"/>
    </row>
    <row r="28" spans="1:10" ht="16">
      <c r="A28" s="66"/>
      <c r="B28" s="67"/>
      <c r="C28" s="70"/>
      <c r="D28" s="67"/>
      <c r="E28" s="87"/>
      <c r="F28" s="67"/>
      <c r="G28" s="67"/>
      <c r="H28" s="68"/>
      <c r="I28" s="74"/>
      <c r="J28" s="74"/>
    </row>
    <row r="29" spans="1:10" ht="16">
      <c r="A29" s="76"/>
      <c r="B29" s="67"/>
      <c r="C29" s="70"/>
      <c r="D29" s="67"/>
      <c r="E29" s="87"/>
      <c r="F29" s="67"/>
      <c r="G29" s="67"/>
      <c r="H29" s="68"/>
      <c r="I29" s="74"/>
      <c r="J29" s="74"/>
    </row>
    <row r="30" spans="1:10" ht="16">
      <c r="A30" s="76"/>
      <c r="B30" s="67"/>
      <c r="C30" s="70"/>
      <c r="D30" s="67"/>
      <c r="E30" s="87"/>
      <c r="F30" s="67"/>
      <c r="G30" s="67"/>
      <c r="H30" s="68"/>
      <c r="I30" s="74"/>
      <c r="J30" s="74"/>
    </row>
    <row r="31" spans="1:10" ht="16">
      <c r="A31" s="66"/>
      <c r="B31" s="67"/>
      <c r="C31" s="70"/>
      <c r="D31" s="67"/>
      <c r="E31" s="87"/>
      <c r="F31" s="67"/>
      <c r="G31" s="67"/>
      <c r="H31" s="68"/>
      <c r="I31" s="74"/>
      <c r="J31" s="74"/>
    </row>
    <row r="32" spans="1:10" ht="16">
      <c r="A32" s="77"/>
      <c r="B32" s="67"/>
      <c r="C32" s="78"/>
      <c r="D32" s="67"/>
      <c r="E32" s="88"/>
      <c r="F32" s="67"/>
      <c r="G32" s="67"/>
      <c r="H32" s="79"/>
      <c r="I32" s="79"/>
      <c r="J32" s="79"/>
    </row>
    <row r="33" spans="1:10" ht="16">
      <c r="A33" s="77"/>
      <c r="B33" s="67"/>
      <c r="C33" s="78"/>
      <c r="D33" s="67"/>
      <c r="E33" s="88"/>
      <c r="F33" s="67"/>
      <c r="G33" s="67"/>
      <c r="H33" s="79"/>
      <c r="I33" s="79"/>
      <c r="J33" s="79"/>
    </row>
    <row r="34" spans="1:10" ht="16">
      <c r="A34" s="77"/>
      <c r="B34" s="67"/>
      <c r="C34" s="78"/>
      <c r="D34" s="67"/>
      <c r="E34" s="88"/>
      <c r="F34" s="67"/>
      <c r="G34" s="67"/>
      <c r="H34" s="79"/>
      <c r="I34" s="79"/>
      <c r="J34" s="79"/>
    </row>
    <row r="35" spans="1:10" ht="16">
      <c r="A35" s="77"/>
      <c r="B35" s="67"/>
      <c r="C35" s="78"/>
      <c r="D35" s="67"/>
      <c r="E35" s="88"/>
      <c r="F35" s="67"/>
      <c r="G35" s="67"/>
      <c r="H35" s="79"/>
      <c r="I35" s="79"/>
      <c r="J35" s="79"/>
    </row>
    <row r="36" spans="1:10" ht="16">
      <c r="A36" s="77"/>
      <c r="B36" s="67"/>
      <c r="C36" s="78"/>
      <c r="D36" s="67"/>
      <c r="E36" s="88"/>
      <c r="F36" s="67"/>
      <c r="G36" s="67"/>
      <c r="H36" s="79"/>
      <c r="I36" s="79"/>
      <c r="J36" s="79"/>
    </row>
    <row r="37" spans="1:10" ht="16">
      <c r="A37" s="77"/>
      <c r="B37" s="67"/>
      <c r="C37" s="78"/>
      <c r="D37" s="67"/>
      <c r="E37" s="88"/>
      <c r="F37" s="67"/>
      <c r="G37" s="67"/>
      <c r="H37" s="79"/>
      <c r="I37" s="79"/>
      <c r="J37" s="79"/>
    </row>
    <row r="38" spans="1:10" s="5" customFormat="1" ht="16">
      <c r="A38" s="76"/>
      <c r="B38" s="67"/>
      <c r="C38" s="70"/>
      <c r="D38" s="67"/>
      <c r="E38" s="89"/>
      <c r="F38" s="67"/>
      <c r="G38" s="67"/>
      <c r="H38" s="74"/>
      <c r="I38" s="74"/>
      <c r="J38" s="74"/>
    </row>
    <row r="39" spans="1:10" ht="16">
      <c r="A39" s="77"/>
      <c r="B39" s="67"/>
      <c r="C39" s="78"/>
      <c r="D39" s="67"/>
      <c r="E39" s="88"/>
      <c r="F39" s="67"/>
      <c r="G39" s="67"/>
      <c r="H39" s="73"/>
      <c r="I39" s="79"/>
      <c r="J39" s="79"/>
    </row>
    <row r="40" spans="1:10" s="5" customFormat="1" ht="16">
      <c r="A40" s="66"/>
      <c r="B40" s="67"/>
      <c r="C40" s="70"/>
      <c r="D40" s="67"/>
      <c r="E40" s="75"/>
      <c r="F40" s="67"/>
      <c r="G40" s="67"/>
      <c r="H40" s="68"/>
      <c r="I40" s="69"/>
      <c r="J40" s="69"/>
    </row>
    <row r="41" spans="1:10" s="5" customFormat="1" ht="16">
      <c r="A41" s="66"/>
      <c r="B41" s="67"/>
      <c r="C41" s="70"/>
      <c r="D41" s="67"/>
      <c r="E41" s="75"/>
      <c r="F41" s="67"/>
      <c r="G41" s="67"/>
      <c r="H41" s="68"/>
      <c r="I41" s="69"/>
      <c r="J41" s="69"/>
    </row>
    <row r="42" spans="1:10" s="5" customFormat="1" ht="16">
      <c r="A42" s="66"/>
      <c r="B42" s="67"/>
      <c r="C42" s="70"/>
      <c r="D42" s="67"/>
      <c r="E42" s="75"/>
      <c r="F42" s="67"/>
      <c r="G42" s="67"/>
      <c r="H42" s="68"/>
      <c r="I42" s="69"/>
      <c r="J42" s="69"/>
    </row>
    <row r="43" spans="1:10" s="5" customFormat="1" ht="16">
      <c r="A43" s="71"/>
      <c r="B43" s="67"/>
      <c r="C43" s="70"/>
      <c r="D43" s="67"/>
      <c r="E43" s="75"/>
      <c r="F43" s="67"/>
      <c r="G43" s="67"/>
      <c r="H43" s="72"/>
      <c r="I43" s="80"/>
      <c r="J43" s="80"/>
    </row>
    <row r="44" spans="1:10" s="5" customFormat="1" ht="16">
      <c r="C44" s="12"/>
      <c r="D44" s="94" t="s">
        <v>293</v>
      </c>
      <c r="E44" s="95">
        <f>SUM(E11:E43)</f>
        <v>725.3599999999999</v>
      </c>
      <c r="G44" s="94" t="s">
        <v>294</v>
      </c>
      <c r="H44" s="96">
        <v>2</v>
      </c>
    </row>
  </sheetData>
  <conditionalFormatting sqref="I1:I31">
    <cfRule type="duplicateValues" dxfId="12" priority="4"/>
  </conditionalFormatting>
  <conditionalFormatting sqref="I40:I43">
    <cfRule type="duplicateValues" dxfId="11" priority="6"/>
  </conditionalFormatting>
  <pageMargins left="1" right="1" top="1" bottom="1" header="0.5" footer="0.5"/>
  <pageSetup paperSize="9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FE6-F356-2144-B3D3-7066305B2A99}">
  <dimension ref="A1:J11"/>
  <sheetViews>
    <sheetView tabSelected="1" workbookViewId="0">
      <selection activeCell="G11" sqref="G11"/>
    </sheetView>
  </sheetViews>
  <sheetFormatPr baseColWidth="10" defaultColWidth="11.5" defaultRowHeight="15"/>
  <cols>
    <col min="1" max="1" width="19.83203125" customWidth="1"/>
    <col min="2" max="2" width="17.5" customWidth="1"/>
    <col min="3" max="3" width="13.33203125" style="82" customWidth="1"/>
    <col min="4" max="4" width="13.5" customWidth="1"/>
    <col min="5" max="5" width="11.5" style="81"/>
    <col min="8" max="8" width="14.83203125" customWidth="1"/>
    <col min="9" max="9" width="23.83203125" customWidth="1"/>
    <col min="10" max="10" width="26.33203125" customWidth="1"/>
  </cols>
  <sheetData>
    <row r="1" spans="1:10">
      <c r="A1" s="6"/>
      <c r="B1" s="1" t="s">
        <v>0</v>
      </c>
      <c r="C1" s="9"/>
      <c r="D1" s="9"/>
      <c r="E1" s="90"/>
      <c r="F1" s="14"/>
      <c r="G1" s="14"/>
      <c r="H1" s="29"/>
      <c r="I1" s="15"/>
      <c r="J1" s="15"/>
    </row>
    <row r="2" spans="1:10">
      <c r="A2" s="6"/>
      <c r="B2" s="1"/>
      <c r="C2" s="9"/>
      <c r="D2" s="9"/>
      <c r="E2" s="90"/>
      <c r="F2" s="14"/>
      <c r="G2" s="14"/>
      <c r="H2" s="29"/>
      <c r="I2" s="15"/>
      <c r="J2" s="15"/>
    </row>
    <row r="3" spans="1:10">
      <c r="A3" s="6"/>
      <c r="B3" s="1" t="s">
        <v>1</v>
      </c>
      <c r="C3" s="9"/>
      <c r="D3" s="9"/>
      <c r="E3" s="90"/>
      <c r="F3" s="14"/>
      <c r="G3" s="14"/>
      <c r="H3" s="29"/>
      <c r="I3" s="15"/>
      <c r="J3" s="15"/>
    </row>
    <row r="4" spans="1:10">
      <c r="A4" s="6"/>
      <c r="B4" s="1"/>
      <c r="C4" s="9"/>
      <c r="D4" s="9"/>
      <c r="E4" s="90"/>
      <c r="F4" s="14"/>
      <c r="G4" s="14"/>
      <c r="H4" s="29"/>
      <c r="I4" s="15"/>
      <c r="J4" s="15"/>
    </row>
    <row r="5" spans="1:10">
      <c r="A5" s="6"/>
      <c r="B5" s="1" t="s">
        <v>2</v>
      </c>
      <c r="C5" s="9" t="s">
        <v>35</v>
      </c>
      <c r="D5" s="9"/>
      <c r="E5" s="90"/>
      <c r="F5" s="14"/>
      <c r="G5" s="14"/>
      <c r="H5" s="29"/>
      <c r="I5" s="15"/>
      <c r="J5" s="15"/>
    </row>
    <row r="6" spans="1:10">
      <c r="A6" s="6"/>
      <c r="B6" s="2"/>
      <c r="C6" s="9"/>
      <c r="D6" s="9"/>
      <c r="E6" s="90"/>
      <c r="F6" s="14"/>
      <c r="G6" s="14"/>
      <c r="H6" s="29"/>
      <c r="I6" s="15"/>
      <c r="J6" s="15"/>
    </row>
    <row r="7" spans="1:10">
      <c r="A7" s="6"/>
      <c r="B7" s="1" t="s">
        <v>3</v>
      </c>
      <c r="C7" s="41" t="s">
        <v>55</v>
      </c>
      <c r="D7" s="9"/>
      <c r="E7" s="90"/>
      <c r="F7" s="14"/>
      <c r="G7" s="14"/>
      <c r="H7" s="29"/>
      <c r="I7" s="15"/>
      <c r="J7" s="15"/>
    </row>
    <row r="8" spans="1:10" ht="16" thickBot="1">
      <c r="A8" s="6"/>
      <c r="B8" s="1"/>
      <c r="C8" s="9"/>
      <c r="D8" s="9"/>
      <c r="E8" s="90"/>
      <c r="F8" s="14"/>
      <c r="G8" s="14"/>
      <c r="H8" s="29"/>
      <c r="I8" s="15"/>
      <c r="J8" s="15"/>
    </row>
    <row r="9" spans="1:10" ht="75">
      <c r="A9" s="7" t="s">
        <v>4</v>
      </c>
      <c r="B9" s="3" t="s">
        <v>5</v>
      </c>
      <c r="C9" s="10" t="s">
        <v>6</v>
      </c>
      <c r="D9" s="13" t="s">
        <v>7</v>
      </c>
      <c r="E9" s="91" t="s">
        <v>8</v>
      </c>
      <c r="F9" s="3" t="s">
        <v>9</v>
      </c>
      <c r="G9" s="16" t="s">
        <v>10</v>
      </c>
      <c r="H9" s="30" t="s">
        <v>11</v>
      </c>
      <c r="I9" s="3" t="s">
        <v>12</v>
      </c>
      <c r="J9" s="3" t="s">
        <v>13</v>
      </c>
    </row>
    <row r="10" spans="1:10">
      <c r="A10" s="8" t="s">
        <v>14</v>
      </c>
      <c r="B10" s="4" t="s">
        <v>15</v>
      </c>
      <c r="C10" s="11" t="s">
        <v>16</v>
      </c>
      <c r="D10" s="11" t="s">
        <v>17</v>
      </c>
      <c r="E10" s="92" t="s">
        <v>18</v>
      </c>
      <c r="F10" s="4" t="s">
        <v>19</v>
      </c>
      <c r="G10" s="4" t="s">
        <v>20</v>
      </c>
      <c r="H10" s="31" t="s">
        <v>21</v>
      </c>
      <c r="I10" s="17" t="s">
        <v>22</v>
      </c>
      <c r="J10" s="17" t="s">
        <v>13</v>
      </c>
    </row>
    <row r="11" spans="1:10" ht="16">
      <c r="A11" s="83" t="s">
        <v>195</v>
      </c>
      <c r="B11" s="98">
        <v>8005</v>
      </c>
      <c r="C11" s="65" t="s">
        <v>291</v>
      </c>
      <c r="D11" s="84" t="s">
        <v>287</v>
      </c>
      <c r="E11" s="93" t="s">
        <v>292</v>
      </c>
      <c r="F11" s="98" t="s">
        <v>45</v>
      </c>
      <c r="G11" s="98" t="s">
        <v>23</v>
      </c>
      <c r="H11" s="85" t="s">
        <v>155</v>
      </c>
      <c r="I11" s="86" t="s">
        <v>128</v>
      </c>
      <c r="J11" s="86" t="s">
        <v>129</v>
      </c>
    </row>
  </sheetData>
  <conditionalFormatting sqref="I11">
    <cfRule type="duplicateValues" dxfId="10" priority="1"/>
  </conditionalFormatting>
  <conditionalFormatting sqref="I1:I10">
    <cfRule type="duplicateValues" dxfId="9" priority="7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32FC-59C5-614E-9551-DF99E0A99001}">
  <dimension ref="A1:K10"/>
  <sheetViews>
    <sheetView workbookViewId="0">
      <selection activeCell="F15" sqref="F15"/>
    </sheetView>
  </sheetViews>
  <sheetFormatPr baseColWidth="10" defaultRowHeight="15"/>
  <sheetData>
    <row r="1" spans="1:11" s="5" customFormat="1" ht="16">
      <c r="A1" s="18" t="s">
        <v>163</v>
      </c>
      <c r="B1" s="24">
        <v>8005</v>
      </c>
      <c r="D1" s="24" t="s">
        <v>287</v>
      </c>
      <c r="E1" s="5">
        <v>0</v>
      </c>
      <c r="F1" s="24" t="s">
        <v>45</v>
      </c>
      <c r="G1" s="63" t="s">
        <v>23</v>
      </c>
      <c r="H1" s="61" t="s">
        <v>92</v>
      </c>
      <c r="I1" s="61" t="s">
        <v>56</v>
      </c>
      <c r="J1" s="61" t="s">
        <v>57</v>
      </c>
      <c r="K1" s="64" t="s">
        <v>288</v>
      </c>
    </row>
    <row r="2" spans="1:11" s="5" customFormat="1" ht="16">
      <c r="A2" s="18" t="s">
        <v>169</v>
      </c>
      <c r="B2" s="24">
        <v>8005</v>
      </c>
      <c r="D2" s="24" t="s">
        <v>287</v>
      </c>
      <c r="E2" s="5">
        <v>0</v>
      </c>
      <c r="F2" s="24" t="s">
        <v>45</v>
      </c>
      <c r="G2" s="63" t="s">
        <v>23</v>
      </c>
      <c r="H2" s="61" t="s">
        <v>98</v>
      </c>
      <c r="I2" s="61" t="s">
        <v>67</v>
      </c>
      <c r="J2" s="61" t="s">
        <v>68</v>
      </c>
      <c r="K2" s="64" t="s">
        <v>288</v>
      </c>
    </row>
    <row r="3" spans="1:11" s="5" customFormat="1" ht="16">
      <c r="A3" s="18" t="s">
        <v>172</v>
      </c>
      <c r="B3" s="24">
        <v>8005</v>
      </c>
      <c r="D3" s="24" t="s">
        <v>287</v>
      </c>
      <c r="E3" s="5">
        <v>0</v>
      </c>
      <c r="F3" s="24" t="s">
        <v>45</v>
      </c>
      <c r="G3" s="63" t="s">
        <v>23</v>
      </c>
      <c r="H3" s="61" t="s">
        <v>101</v>
      </c>
      <c r="I3" s="61" t="s">
        <v>73</v>
      </c>
      <c r="J3" s="61" t="s">
        <v>74</v>
      </c>
      <c r="K3" s="64" t="s">
        <v>288</v>
      </c>
    </row>
    <row r="4" spans="1:11" s="5" customFormat="1" ht="16">
      <c r="A4" s="18" t="s">
        <v>173</v>
      </c>
      <c r="B4" s="24">
        <v>8005</v>
      </c>
      <c r="D4" s="24" t="s">
        <v>287</v>
      </c>
      <c r="E4" s="5">
        <v>0</v>
      </c>
      <c r="F4" s="24" t="s">
        <v>45</v>
      </c>
      <c r="G4" s="63" t="s">
        <v>23</v>
      </c>
      <c r="H4" s="61" t="s">
        <v>102</v>
      </c>
      <c r="I4" s="61" t="s">
        <v>75</v>
      </c>
      <c r="J4" s="61" t="s">
        <v>76</v>
      </c>
      <c r="K4" s="64" t="s">
        <v>288</v>
      </c>
    </row>
    <row r="5" spans="1:11" s="5" customFormat="1" ht="16">
      <c r="A5" s="18" t="s">
        <v>174</v>
      </c>
      <c r="B5" s="24">
        <v>8005</v>
      </c>
      <c r="D5" s="24" t="s">
        <v>287</v>
      </c>
      <c r="E5" s="5">
        <v>0</v>
      </c>
      <c r="F5" s="24" t="s">
        <v>45</v>
      </c>
      <c r="G5" s="63" t="s">
        <v>23</v>
      </c>
      <c r="H5" s="61" t="s">
        <v>103</v>
      </c>
      <c r="I5" s="61" t="s">
        <v>77</v>
      </c>
      <c r="J5" s="61" t="s">
        <v>175</v>
      </c>
      <c r="K5" s="64" t="s">
        <v>288</v>
      </c>
    </row>
    <row r="6" spans="1:11" s="5" customFormat="1" ht="16">
      <c r="A6" s="18" t="s">
        <v>178</v>
      </c>
      <c r="B6" s="24">
        <v>8005</v>
      </c>
      <c r="D6" s="24" t="s">
        <v>287</v>
      </c>
      <c r="E6" s="5">
        <v>0</v>
      </c>
      <c r="F6" s="24" t="s">
        <v>45</v>
      </c>
      <c r="G6" s="63" t="s">
        <v>23</v>
      </c>
      <c r="H6" s="61" t="s">
        <v>106</v>
      </c>
      <c r="I6" s="61" t="s">
        <v>82</v>
      </c>
      <c r="J6" s="61" t="s">
        <v>83</v>
      </c>
      <c r="K6" s="64" t="s">
        <v>288</v>
      </c>
    </row>
    <row r="7" spans="1:11" s="5" customFormat="1" ht="16">
      <c r="A7" s="18" t="s">
        <v>194</v>
      </c>
      <c r="B7" s="24">
        <v>8005</v>
      </c>
      <c r="D7" s="24" t="s">
        <v>287</v>
      </c>
      <c r="E7" s="5">
        <v>0</v>
      </c>
      <c r="F7" s="24" t="s">
        <v>45</v>
      </c>
      <c r="G7" s="63" t="s">
        <v>23</v>
      </c>
      <c r="H7" s="61" t="s">
        <v>154</v>
      </c>
      <c r="I7" s="61" t="s">
        <v>126</v>
      </c>
      <c r="J7" s="61" t="s">
        <v>127</v>
      </c>
      <c r="K7" s="64" t="s">
        <v>288</v>
      </c>
    </row>
    <row r="8" spans="1:11" s="5" customFormat="1" ht="16">
      <c r="A8" s="22">
        <v>250130</v>
      </c>
      <c r="B8" s="24">
        <v>8005</v>
      </c>
      <c r="D8" s="24" t="s">
        <v>287</v>
      </c>
      <c r="E8" s="5">
        <v>0</v>
      </c>
      <c r="F8" s="24" t="s">
        <v>45</v>
      </c>
      <c r="G8" s="63" t="s">
        <v>23</v>
      </c>
      <c r="H8" s="61" t="s">
        <v>46</v>
      </c>
      <c r="I8" s="61" t="s">
        <v>48</v>
      </c>
      <c r="J8" s="61" t="s">
        <v>47</v>
      </c>
      <c r="K8" s="64" t="s">
        <v>288</v>
      </c>
    </row>
    <row r="9" spans="1:11" s="5" customFormat="1" ht="16">
      <c r="A9" s="22">
        <v>203860</v>
      </c>
      <c r="B9" s="24">
        <v>8005</v>
      </c>
      <c r="D9" s="24" t="s">
        <v>287</v>
      </c>
      <c r="E9" s="5">
        <v>0</v>
      </c>
      <c r="F9" s="24" t="s">
        <v>45</v>
      </c>
      <c r="G9" s="63" t="s">
        <v>23</v>
      </c>
      <c r="H9" s="61" t="s">
        <v>49</v>
      </c>
      <c r="I9" s="61" t="s">
        <v>51</v>
      </c>
      <c r="J9" s="61" t="s">
        <v>50</v>
      </c>
      <c r="K9" s="64" t="s">
        <v>288</v>
      </c>
    </row>
    <row r="10" spans="1:11" s="5" customFormat="1" ht="16">
      <c r="A10" s="22">
        <v>201050</v>
      </c>
      <c r="B10" s="24">
        <v>8005</v>
      </c>
      <c r="D10" s="24" t="s">
        <v>287</v>
      </c>
      <c r="E10" s="5">
        <v>0</v>
      </c>
      <c r="F10" s="24" t="s">
        <v>45</v>
      </c>
      <c r="G10" s="63" t="s">
        <v>23</v>
      </c>
      <c r="H10" s="61" t="s">
        <v>41</v>
      </c>
      <c r="I10" s="61" t="s">
        <v>42</v>
      </c>
      <c r="J10" s="61" t="s">
        <v>25</v>
      </c>
      <c r="K10" s="64" t="s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00D5-AD69-4661-B57B-290843FADBA8}">
  <dimension ref="C2:H22"/>
  <sheetViews>
    <sheetView workbookViewId="0">
      <selection activeCell="L11" sqref="L11"/>
    </sheetView>
  </sheetViews>
  <sheetFormatPr baseColWidth="10" defaultColWidth="8.83203125" defaultRowHeight="15"/>
  <cols>
    <col min="3" max="3" width="18.5" bestFit="1" customWidth="1"/>
    <col min="4" max="4" width="17.33203125" bestFit="1" customWidth="1"/>
    <col min="5" max="5" width="20" style="52" bestFit="1" customWidth="1"/>
  </cols>
  <sheetData>
    <row r="2" spans="3:5">
      <c r="D2" s="53" t="s">
        <v>282</v>
      </c>
    </row>
    <row r="3" spans="3:5">
      <c r="C3" s="48" t="s">
        <v>279</v>
      </c>
      <c r="D3" t="s">
        <v>285</v>
      </c>
      <c r="E3" s="52" t="s">
        <v>281</v>
      </c>
    </row>
    <row r="4" spans="3:5">
      <c r="C4" s="49" t="s">
        <v>277</v>
      </c>
      <c r="D4" s="51">
        <v>31</v>
      </c>
      <c r="E4" s="52">
        <v>13568.609999999997</v>
      </c>
    </row>
    <row r="5" spans="3:5">
      <c r="C5" s="49" t="s">
        <v>271</v>
      </c>
      <c r="D5" s="51">
        <v>25</v>
      </c>
      <c r="E5" s="59">
        <v>12080.449999999999</v>
      </c>
    </row>
    <row r="6" spans="3:5">
      <c r="C6" s="49" t="s">
        <v>280</v>
      </c>
      <c r="D6" s="51">
        <v>56</v>
      </c>
      <c r="E6" s="52">
        <v>25649.059999999998</v>
      </c>
    </row>
    <row r="8" spans="3:5">
      <c r="C8" s="54" t="s">
        <v>283</v>
      </c>
      <c r="D8" s="55">
        <f>25/56</f>
        <v>0.44642857142857145</v>
      </c>
    </row>
    <row r="10" spans="3:5">
      <c r="D10" s="53" t="s">
        <v>284</v>
      </c>
    </row>
    <row r="11" spans="3:5">
      <c r="C11" s="48" t="s">
        <v>279</v>
      </c>
      <c r="D11" t="s">
        <v>285</v>
      </c>
      <c r="E11" s="52" t="s">
        <v>281</v>
      </c>
    </row>
    <row r="12" spans="3:5">
      <c r="C12" s="58" t="s">
        <v>275</v>
      </c>
      <c r="D12" s="51">
        <v>3</v>
      </c>
      <c r="E12" s="52">
        <v>2184</v>
      </c>
    </row>
    <row r="13" spans="3:5">
      <c r="C13" s="50" t="s">
        <v>271</v>
      </c>
      <c r="D13" s="51">
        <v>3</v>
      </c>
      <c r="E13" s="59">
        <v>2184</v>
      </c>
    </row>
    <row r="14" spans="3:5">
      <c r="C14" s="57" t="s">
        <v>272</v>
      </c>
      <c r="D14" s="51">
        <v>47</v>
      </c>
      <c r="E14" s="52">
        <v>22986.47</v>
      </c>
    </row>
    <row r="15" spans="3:5">
      <c r="C15" s="50" t="s">
        <v>277</v>
      </c>
      <c r="D15" s="51">
        <v>26</v>
      </c>
      <c r="E15" s="52">
        <v>11919.72</v>
      </c>
    </row>
    <row r="16" spans="3:5">
      <c r="C16" s="50" t="s">
        <v>271</v>
      </c>
      <c r="D16" s="51">
        <v>21</v>
      </c>
      <c r="E16" s="59">
        <v>11066.75</v>
      </c>
    </row>
    <row r="17" spans="3:8">
      <c r="C17" s="57" t="s">
        <v>273</v>
      </c>
      <c r="D17" s="51">
        <v>9</v>
      </c>
      <c r="E17" s="52">
        <v>2662.59</v>
      </c>
    </row>
    <row r="18" spans="3:8">
      <c r="C18" s="50" t="s">
        <v>277</v>
      </c>
      <c r="D18" s="51">
        <v>5</v>
      </c>
      <c r="E18" s="52">
        <v>1648.8899999999999</v>
      </c>
    </row>
    <row r="19" spans="3:8">
      <c r="C19" s="50" t="s">
        <v>271</v>
      </c>
      <c r="D19" s="51">
        <v>4</v>
      </c>
      <c r="E19" s="59">
        <v>1013.6999999999999</v>
      </c>
    </row>
    <row r="20" spans="3:8">
      <c r="C20" s="49" t="s">
        <v>280</v>
      </c>
      <c r="D20" s="51">
        <v>59</v>
      </c>
      <c r="E20" s="52">
        <v>27833.060000000005</v>
      </c>
    </row>
    <row r="21" spans="3:8">
      <c r="H21" s="60"/>
    </row>
    <row r="22" spans="3:8">
      <c r="C22" s="53" t="s">
        <v>286</v>
      </c>
      <c r="D22" s="59">
        <f>GETPIVOTDATA("Sum of INSTALLMENT",$C$11,"SUBMISSION STATUS","RE SUB","STATUS","SUCCESS")+GETPIVOTDATA("Sum of INSTALLMENT",$C$11,"SUBMISSION STATUS","NEW SUB","STATUS","SUCCESS")+GETPIVOTDATA("Sum of INSTALLMENT",$C$11,"SUBMISSION STATUS","ALREADY RUNING","STATUS","SUCCESS")</f>
        <v>14264.45</v>
      </c>
      <c r="H22" s="6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593-6371-4138-9C54-FEB9744FD7DF}">
  <dimension ref="A1:M62"/>
  <sheetViews>
    <sheetView topLeftCell="A14" workbookViewId="0">
      <selection activeCell="P22" sqref="P22"/>
    </sheetView>
  </sheetViews>
  <sheetFormatPr baseColWidth="10" defaultColWidth="8.83203125" defaultRowHeight="15"/>
  <cols>
    <col min="6" max="6" width="11.5" bestFit="1" customWidth="1"/>
    <col min="10" max="10" width="22.83203125" bestFit="1" customWidth="1"/>
    <col min="12" max="12" width="11.83203125" bestFit="1" customWidth="1"/>
  </cols>
  <sheetData>
    <row r="1" spans="1:13" ht="105">
      <c r="A1" s="30" t="s">
        <v>11</v>
      </c>
      <c r="B1" s="7" t="s">
        <v>4</v>
      </c>
      <c r="C1" s="3" t="s">
        <v>5</v>
      </c>
      <c r="D1" s="10" t="s">
        <v>6</v>
      </c>
      <c r="E1" s="13" t="s">
        <v>7</v>
      </c>
      <c r="F1" s="37" t="s">
        <v>8</v>
      </c>
      <c r="G1" s="3" t="s">
        <v>9</v>
      </c>
      <c r="H1" s="16" t="s">
        <v>10</v>
      </c>
      <c r="I1" s="30" t="s">
        <v>11</v>
      </c>
      <c r="J1" s="3" t="s">
        <v>12</v>
      </c>
      <c r="K1" s="3" t="s">
        <v>13</v>
      </c>
      <c r="L1" s="46" t="s">
        <v>269</v>
      </c>
      <c r="M1" s="46" t="s">
        <v>270</v>
      </c>
    </row>
    <row r="2" spans="1:13">
      <c r="A2" s="31" t="s">
        <v>21</v>
      </c>
      <c r="B2" s="8" t="s">
        <v>14</v>
      </c>
      <c r="C2" s="4" t="s">
        <v>15</v>
      </c>
      <c r="D2" s="11" t="s">
        <v>16</v>
      </c>
      <c r="E2" s="11" t="s">
        <v>17</v>
      </c>
      <c r="F2" s="38" t="s">
        <v>18</v>
      </c>
      <c r="G2" s="4" t="s">
        <v>19</v>
      </c>
      <c r="H2" s="4" t="s">
        <v>20</v>
      </c>
      <c r="I2" s="31" t="s">
        <v>21</v>
      </c>
      <c r="J2" s="17" t="s">
        <v>22</v>
      </c>
      <c r="K2" s="17" t="s">
        <v>13</v>
      </c>
      <c r="L2" s="5"/>
      <c r="M2" s="5"/>
    </row>
    <row r="3" spans="1:13" ht="16">
      <c r="A3" s="32" t="s">
        <v>92</v>
      </c>
      <c r="B3" s="18" t="s">
        <v>163</v>
      </c>
      <c r="C3" s="24">
        <v>8005</v>
      </c>
      <c r="D3" s="24" t="s">
        <v>208</v>
      </c>
      <c r="E3" s="24" t="s">
        <v>55</v>
      </c>
      <c r="F3" s="19">
        <v>15.63</v>
      </c>
      <c r="G3" s="24" t="s">
        <v>45</v>
      </c>
      <c r="H3" s="24" t="s">
        <v>23</v>
      </c>
      <c r="I3" s="32" t="s">
        <v>92</v>
      </c>
      <c r="J3" s="20" t="s">
        <v>56</v>
      </c>
      <c r="K3" s="20" t="s">
        <v>57</v>
      </c>
      <c r="L3" s="26" t="s">
        <v>272</v>
      </c>
      <c r="M3" s="26" t="s">
        <v>277</v>
      </c>
    </row>
    <row r="4" spans="1:13" ht="16">
      <c r="A4" s="32" t="s">
        <v>93</v>
      </c>
      <c r="B4" s="18" t="s">
        <v>164</v>
      </c>
      <c r="C4" s="24">
        <v>8005</v>
      </c>
      <c r="D4" s="24" t="s">
        <v>209</v>
      </c>
      <c r="E4" s="24" t="s">
        <v>55</v>
      </c>
      <c r="F4" s="19">
        <v>20.25</v>
      </c>
      <c r="G4" s="24" t="s">
        <v>45</v>
      </c>
      <c r="H4" s="24" t="s">
        <v>23</v>
      </c>
      <c r="I4" s="32" t="s">
        <v>93</v>
      </c>
      <c r="J4" s="20" t="s">
        <v>58</v>
      </c>
      <c r="K4" s="20" t="s">
        <v>50</v>
      </c>
      <c r="L4" s="26" t="s">
        <v>272</v>
      </c>
      <c r="M4" s="26" t="s">
        <v>271</v>
      </c>
    </row>
    <row r="5" spans="1:13" ht="16">
      <c r="A5" s="32" t="s">
        <v>94</v>
      </c>
      <c r="B5" s="18" t="s">
        <v>165</v>
      </c>
      <c r="C5" s="24">
        <v>8005</v>
      </c>
      <c r="D5" s="24" t="s">
        <v>209</v>
      </c>
      <c r="E5" s="24" t="s">
        <v>55</v>
      </c>
      <c r="F5" s="19">
        <v>28.16</v>
      </c>
      <c r="G5" s="24" t="s">
        <v>45</v>
      </c>
      <c r="H5" s="24" t="s">
        <v>23</v>
      </c>
      <c r="I5" s="32" t="s">
        <v>94</v>
      </c>
      <c r="J5" s="20" t="s">
        <v>59</v>
      </c>
      <c r="K5" s="20" t="s">
        <v>60</v>
      </c>
      <c r="L5" s="26" t="s">
        <v>272</v>
      </c>
      <c r="M5" s="26" t="s">
        <v>271</v>
      </c>
    </row>
    <row r="6" spans="1:13" ht="16">
      <c r="A6" s="32" t="s">
        <v>95</v>
      </c>
      <c r="B6" s="18" t="s">
        <v>166</v>
      </c>
      <c r="C6" s="24">
        <v>8005</v>
      </c>
      <c r="D6" s="24" t="s">
        <v>209</v>
      </c>
      <c r="E6" s="24" t="s">
        <v>55</v>
      </c>
      <c r="F6" s="21">
        <v>20.25</v>
      </c>
      <c r="G6" s="24" t="s">
        <v>45</v>
      </c>
      <c r="H6" s="24" t="s">
        <v>23</v>
      </c>
      <c r="I6" s="32" t="s">
        <v>95</v>
      </c>
      <c r="J6" s="20" t="s">
        <v>61</v>
      </c>
      <c r="K6" s="20" t="s">
        <v>62</v>
      </c>
      <c r="L6" s="26" t="s">
        <v>272</v>
      </c>
      <c r="M6" s="26" t="s">
        <v>271</v>
      </c>
    </row>
    <row r="7" spans="1:13" ht="16">
      <c r="A7" s="32" t="s">
        <v>96</v>
      </c>
      <c r="B7" s="18" t="s">
        <v>167</v>
      </c>
      <c r="C7" s="24">
        <v>8005</v>
      </c>
      <c r="D7" s="24" t="s">
        <v>210</v>
      </c>
      <c r="E7" s="24" t="s">
        <v>55</v>
      </c>
      <c r="F7" s="19">
        <v>42.29</v>
      </c>
      <c r="G7" s="24" t="s">
        <v>45</v>
      </c>
      <c r="H7" s="24" t="s">
        <v>23</v>
      </c>
      <c r="I7" s="32" t="s">
        <v>96</v>
      </c>
      <c r="J7" s="20" t="s">
        <v>63</v>
      </c>
      <c r="K7" s="20" t="s">
        <v>64</v>
      </c>
      <c r="L7" s="26" t="s">
        <v>272</v>
      </c>
      <c r="M7" s="26" t="s">
        <v>271</v>
      </c>
    </row>
    <row r="8" spans="1:13" ht="16">
      <c r="A8" s="32" t="s">
        <v>97</v>
      </c>
      <c r="B8" s="18" t="s">
        <v>168</v>
      </c>
      <c r="C8" s="24">
        <v>8005</v>
      </c>
      <c r="D8" s="24" t="s">
        <v>209</v>
      </c>
      <c r="E8" s="24" t="s">
        <v>55</v>
      </c>
      <c r="F8" s="19">
        <v>20.25</v>
      </c>
      <c r="G8" s="24" t="s">
        <v>45</v>
      </c>
      <c r="H8" s="24" t="s">
        <v>23</v>
      </c>
      <c r="I8" s="32" t="s">
        <v>97</v>
      </c>
      <c r="J8" s="20" t="s">
        <v>65</v>
      </c>
      <c r="K8" s="20" t="s">
        <v>66</v>
      </c>
      <c r="L8" s="26" t="s">
        <v>272</v>
      </c>
      <c r="M8" s="26" t="s">
        <v>277</v>
      </c>
    </row>
    <row r="9" spans="1:13" ht="16">
      <c r="A9" s="32" t="s">
        <v>98</v>
      </c>
      <c r="B9" s="18" t="s">
        <v>169</v>
      </c>
      <c r="C9" s="24">
        <v>8005</v>
      </c>
      <c r="D9" s="24" t="s">
        <v>44</v>
      </c>
      <c r="E9" s="24" t="s">
        <v>55</v>
      </c>
      <c r="F9" s="21">
        <v>20.25</v>
      </c>
      <c r="G9" s="24" t="s">
        <v>45</v>
      </c>
      <c r="H9" s="24" t="s">
        <v>23</v>
      </c>
      <c r="I9" s="32" t="s">
        <v>98</v>
      </c>
      <c r="J9" s="20" t="s">
        <v>67</v>
      </c>
      <c r="K9" s="20" t="s">
        <v>68</v>
      </c>
      <c r="L9" s="26" t="s">
        <v>272</v>
      </c>
      <c r="M9" s="26" t="s">
        <v>277</v>
      </c>
    </row>
    <row r="10" spans="1:13" ht="16">
      <c r="A10" s="32" t="s">
        <v>99</v>
      </c>
      <c r="B10" s="18" t="s">
        <v>170</v>
      </c>
      <c r="C10" s="24">
        <v>8005</v>
      </c>
      <c r="D10" s="24" t="s">
        <v>211</v>
      </c>
      <c r="E10" s="24" t="s">
        <v>55</v>
      </c>
      <c r="F10" s="19">
        <v>18.170000000000002</v>
      </c>
      <c r="G10" s="24" t="s">
        <v>45</v>
      </c>
      <c r="H10" s="24" t="s">
        <v>23</v>
      </c>
      <c r="I10" s="32" t="s">
        <v>99</v>
      </c>
      <c r="J10" s="20" t="s">
        <v>69</v>
      </c>
      <c r="K10" s="20" t="s">
        <v>70</v>
      </c>
      <c r="L10" s="26" t="s">
        <v>272</v>
      </c>
      <c r="M10" s="26" t="s">
        <v>271</v>
      </c>
    </row>
    <row r="11" spans="1:13" ht="16">
      <c r="A11" s="32" t="s">
        <v>100</v>
      </c>
      <c r="B11" s="18" t="s">
        <v>171</v>
      </c>
      <c r="C11" s="24">
        <v>8005</v>
      </c>
      <c r="D11" s="24" t="s">
        <v>209</v>
      </c>
      <c r="E11" s="24" t="s">
        <v>55</v>
      </c>
      <c r="F11" s="19">
        <v>41.35</v>
      </c>
      <c r="G11" s="24" t="s">
        <v>45</v>
      </c>
      <c r="H11" s="24" t="s">
        <v>23</v>
      </c>
      <c r="I11" s="32" t="s">
        <v>100</v>
      </c>
      <c r="J11" s="20" t="s">
        <v>71</v>
      </c>
      <c r="K11" s="20" t="s">
        <v>72</v>
      </c>
      <c r="L11" s="26" t="s">
        <v>272</v>
      </c>
      <c r="M11" s="26" t="s">
        <v>271</v>
      </c>
    </row>
    <row r="12" spans="1:13" ht="16">
      <c r="A12" s="32" t="s">
        <v>101</v>
      </c>
      <c r="B12" s="18" t="s">
        <v>172</v>
      </c>
      <c r="C12" s="24">
        <v>8005</v>
      </c>
      <c r="D12" s="24" t="s">
        <v>211</v>
      </c>
      <c r="E12" s="24" t="s">
        <v>55</v>
      </c>
      <c r="F12" s="21">
        <v>20.25</v>
      </c>
      <c r="G12" s="24" t="s">
        <v>45</v>
      </c>
      <c r="H12" s="24" t="s">
        <v>23</v>
      </c>
      <c r="I12" s="32" t="s">
        <v>101</v>
      </c>
      <c r="J12" s="20" t="s">
        <v>73</v>
      </c>
      <c r="K12" s="20" t="s">
        <v>74</v>
      </c>
      <c r="L12" s="26" t="s">
        <v>272</v>
      </c>
      <c r="M12" s="26" t="s">
        <v>277</v>
      </c>
    </row>
    <row r="13" spans="1:13" ht="16">
      <c r="A13" s="32" t="s">
        <v>102</v>
      </c>
      <c r="B13" s="18" t="s">
        <v>173</v>
      </c>
      <c r="C13" s="24">
        <v>8005</v>
      </c>
      <c r="D13" s="24" t="s">
        <v>209</v>
      </c>
      <c r="E13" s="24" t="s">
        <v>55</v>
      </c>
      <c r="F13" s="21">
        <v>20.25</v>
      </c>
      <c r="G13" s="24" t="s">
        <v>45</v>
      </c>
      <c r="H13" s="24" t="s">
        <v>23</v>
      </c>
      <c r="I13" s="32" t="s">
        <v>102</v>
      </c>
      <c r="J13" s="20" t="s">
        <v>75</v>
      </c>
      <c r="K13" s="20" t="s">
        <v>76</v>
      </c>
      <c r="L13" s="26" t="s">
        <v>272</v>
      </c>
      <c r="M13" s="26" t="s">
        <v>277</v>
      </c>
    </row>
    <row r="14" spans="1:13" ht="16">
      <c r="A14" s="32" t="s">
        <v>103</v>
      </c>
      <c r="B14" s="18" t="s">
        <v>174</v>
      </c>
      <c r="C14" s="24">
        <v>8005</v>
      </c>
      <c r="D14" s="24" t="s">
        <v>209</v>
      </c>
      <c r="E14" s="24" t="s">
        <v>55</v>
      </c>
      <c r="F14" s="21">
        <v>20.25</v>
      </c>
      <c r="G14" s="24" t="s">
        <v>45</v>
      </c>
      <c r="H14" s="24" t="s">
        <v>23</v>
      </c>
      <c r="I14" s="32" t="s">
        <v>103</v>
      </c>
      <c r="J14" s="20" t="s">
        <v>77</v>
      </c>
      <c r="K14" s="42" t="s">
        <v>175</v>
      </c>
      <c r="L14" s="26" t="s">
        <v>272</v>
      </c>
      <c r="M14" s="26" t="s">
        <v>277</v>
      </c>
    </row>
    <row r="15" spans="1:13" ht="16">
      <c r="A15" s="32" t="s">
        <v>104</v>
      </c>
      <c r="B15" s="18" t="s">
        <v>176</v>
      </c>
      <c r="C15" s="24">
        <v>8005</v>
      </c>
      <c r="D15" s="24" t="s">
        <v>209</v>
      </c>
      <c r="E15" s="24" t="s">
        <v>55</v>
      </c>
      <c r="F15" s="21">
        <v>20.25</v>
      </c>
      <c r="G15" s="24" t="s">
        <v>45</v>
      </c>
      <c r="H15" s="24" t="s">
        <v>23</v>
      </c>
      <c r="I15" s="32" t="s">
        <v>104</v>
      </c>
      <c r="J15" s="20" t="s">
        <v>78</v>
      </c>
      <c r="K15" s="20" t="s">
        <v>79</v>
      </c>
      <c r="L15" s="26" t="s">
        <v>272</v>
      </c>
      <c r="M15" s="26" t="s">
        <v>277</v>
      </c>
    </row>
    <row r="16" spans="1:13" ht="16">
      <c r="A16" s="32" t="s">
        <v>105</v>
      </c>
      <c r="B16" s="18" t="s">
        <v>177</v>
      </c>
      <c r="C16" s="24">
        <v>8005</v>
      </c>
      <c r="D16" s="24" t="s">
        <v>209</v>
      </c>
      <c r="E16" s="24" t="s">
        <v>55</v>
      </c>
      <c r="F16" s="21">
        <v>20.25</v>
      </c>
      <c r="G16" s="24" t="s">
        <v>45</v>
      </c>
      <c r="H16" s="24" t="s">
        <v>23</v>
      </c>
      <c r="I16" s="32" t="s">
        <v>105</v>
      </c>
      <c r="J16" s="20" t="s">
        <v>80</v>
      </c>
      <c r="K16" s="20" t="s">
        <v>81</v>
      </c>
      <c r="L16" s="26" t="s">
        <v>272</v>
      </c>
      <c r="M16" s="26" t="s">
        <v>271</v>
      </c>
    </row>
    <row r="17" spans="1:13" ht="16">
      <c r="A17" s="32" t="s">
        <v>106</v>
      </c>
      <c r="B17" s="18" t="s">
        <v>178</v>
      </c>
      <c r="C17" s="24">
        <v>8005</v>
      </c>
      <c r="D17" s="24" t="s">
        <v>209</v>
      </c>
      <c r="E17" s="24" t="s">
        <v>55</v>
      </c>
      <c r="F17" s="21">
        <v>20.25</v>
      </c>
      <c r="G17" s="24" t="s">
        <v>45</v>
      </c>
      <c r="H17" s="24" t="s">
        <v>23</v>
      </c>
      <c r="I17" s="32" t="s">
        <v>106</v>
      </c>
      <c r="J17" s="20" t="s">
        <v>82</v>
      </c>
      <c r="K17" s="20" t="s">
        <v>83</v>
      </c>
      <c r="L17" s="26" t="s">
        <v>272</v>
      </c>
      <c r="M17" s="26" t="s">
        <v>277</v>
      </c>
    </row>
    <row r="18" spans="1:13" ht="16">
      <c r="A18" s="33" t="s">
        <v>38</v>
      </c>
      <c r="B18" s="22">
        <v>229449</v>
      </c>
      <c r="C18" s="24">
        <v>8005</v>
      </c>
      <c r="D18" s="27" t="s">
        <v>212</v>
      </c>
      <c r="E18" s="24" t="s">
        <v>55</v>
      </c>
      <c r="F18" s="19">
        <v>22</v>
      </c>
      <c r="G18" s="24" t="s">
        <v>45</v>
      </c>
      <c r="H18" s="24" t="s">
        <v>23</v>
      </c>
      <c r="I18" s="33" t="s">
        <v>38</v>
      </c>
      <c r="J18" s="23" t="s">
        <v>36</v>
      </c>
      <c r="K18" s="23" t="s">
        <v>37</v>
      </c>
      <c r="L18" s="26" t="s">
        <v>273</v>
      </c>
      <c r="M18" s="26" t="s">
        <v>271</v>
      </c>
    </row>
    <row r="19" spans="1:13" ht="16">
      <c r="A19" s="34" t="s">
        <v>39</v>
      </c>
      <c r="B19" s="22">
        <v>209445</v>
      </c>
      <c r="C19" s="24">
        <v>8005</v>
      </c>
      <c r="D19" s="27" t="s">
        <v>212</v>
      </c>
      <c r="E19" s="24" t="s">
        <v>55</v>
      </c>
      <c r="F19" s="19">
        <v>22</v>
      </c>
      <c r="G19" s="24" t="s">
        <v>45</v>
      </c>
      <c r="H19" s="24" t="s">
        <v>23</v>
      </c>
      <c r="I19" s="34" t="s">
        <v>39</v>
      </c>
      <c r="J19" s="23" t="s">
        <v>40</v>
      </c>
      <c r="K19" s="23" t="s">
        <v>25</v>
      </c>
      <c r="L19" s="26" t="s">
        <v>273</v>
      </c>
      <c r="M19" s="26" t="s">
        <v>271</v>
      </c>
    </row>
    <row r="20" spans="1:13" ht="16">
      <c r="A20" s="32" t="s">
        <v>46</v>
      </c>
      <c r="B20" s="22">
        <v>250130</v>
      </c>
      <c r="C20" s="24">
        <v>8005</v>
      </c>
      <c r="D20" s="27" t="s">
        <v>213</v>
      </c>
      <c r="E20" s="24" t="s">
        <v>55</v>
      </c>
      <c r="F20" s="19">
        <v>13.2</v>
      </c>
      <c r="G20" s="24" t="s">
        <v>45</v>
      </c>
      <c r="H20" s="24" t="s">
        <v>23</v>
      </c>
      <c r="I20" s="32" t="s">
        <v>46</v>
      </c>
      <c r="J20" s="23" t="s">
        <v>48</v>
      </c>
      <c r="K20" s="23" t="s">
        <v>47</v>
      </c>
      <c r="L20" s="26" t="s">
        <v>273</v>
      </c>
      <c r="M20" s="26" t="s">
        <v>277</v>
      </c>
    </row>
    <row r="21" spans="1:13" ht="16">
      <c r="A21" s="34" t="s">
        <v>49</v>
      </c>
      <c r="B21" s="22">
        <v>203860</v>
      </c>
      <c r="C21" s="24">
        <v>8005</v>
      </c>
      <c r="D21" s="24" t="s">
        <v>209</v>
      </c>
      <c r="E21" s="24" t="s">
        <v>55</v>
      </c>
      <c r="F21" s="21">
        <v>20.25</v>
      </c>
      <c r="G21" s="24" t="s">
        <v>45</v>
      </c>
      <c r="H21" s="24" t="s">
        <v>23</v>
      </c>
      <c r="I21" s="34" t="s">
        <v>49</v>
      </c>
      <c r="J21" s="23" t="s">
        <v>51</v>
      </c>
      <c r="K21" s="23" t="s">
        <v>50</v>
      </c>
      <c r="L21" s="26" t="s">
        <v>273</v>
      </c>
      <c r="M21" s="26" t="s">
        <v>277</v>
      </c>
    </row>
    <row r="22" spans="1:13" ht="16">
      <c r="A22" s="32" t="s">
        <v>52</v>
      </c>
      <c r="B22" s="22">
        <v>277320</v>
      </c>
      <c r="C22" s="24">
        <v>8005</v>
      </c>
      <c r="D22" s="27" t="s">
        <v>213</v>
      </c>
      <c r="E22" s="24" t="s">
        <v>55</v>
      </c>
      <c r="F22" s="19">
        <v>27.14</v>
      </c>
      <c r="G22" s="24" t="s">
        <v>45</v>
      </c>
      <c r="H22" s="24" t="s">
        <v>23</v>
      </c>
      <c r="I22" s="32" t="s">
        <v>52</v>
      </c>
      <c r="J22" s="23" t="s">
        <v>53</v>
      </c>
      <c r="K22" s="23" t="s">
        <v>54</v>
      </c>
      <c r="L22" s="26" t="s">
        <v>273</v>
      </c>
      <c r="M22" s="26" t="s">
        <v>271</v>
      </c>
    </row>
    <row r="23" spans="1:13" ht="16">
      <c r="A23" s="32" t="s">
        <v>108</v>
      </c>
      <c r="B23" s="18" t="s">
        <v>179</v>
      </c>
      <c r="C23" s="24">
        <v>8005</v>
      </c>
      <c r="D23" s="27" t="s">
        <v>214</v>
      </c>
      <c r="E23" s="24" t="s">
        <v>55</v>
      </c>
      <c r="F23" s="19">
        <v>244.13</v>
      </c>
      <c r="G23" s="24" t="s">
        <v>45</v>
      </c>
      <c r="H23" s="24" t="s">
        <v>23</v>
      </c>
      <c r="I23" s="32" t="s">
        <v>108</v>
      </c>
      <c r="J23" s="20" t="s">
        <v>84</v>
      </c>
      <c r="K23" s="20" t="s">
        <v>85</v>
      </c>
      <c r="L23" s="26" t="s">
        <v>272</v>
      </c>
      <c r="M23" s="26" t="s">
        <v>271</v>
      </c>
    </row>
    <row r="24" spans="1:13" ht="16">
      <c r="A24" s="32" t="s">
        <v>107</v>
      </c>
      <c r="B24" s="18" t="s">
        <v>180</v>
      </c>
      <c r="C24" s="24">
        <v>8005</v>
      </c>
      <c r="D24" s="27" t="s">
        <v>215</v>
      </c>
      <c r="E24" s="24" t="s">
        <v>55</v>
      </c>
      <c r="F24" s="19">
        <v>395.54</v>
      </c>
      <c r="G24" s="24" t="s">
        <v>45</v>
      </c>
      <c r="H24" s="24" t="s">
        <v>23</v>
      </c>
      <c r="I24" s="32" t="s">
        <v>107</v>
      </c>
      <c r="J24" s="20" t="s">
        <v>86</v>
      </c>
      <c r="K24" s="20" t="s">
        <v>87</v>
      </c>
      <c r="L24" s="26" t="s">
        <v>272</v>
      </c>
      <c r="M24" s="26" t="s">
        <v>277</v>
      </c>
    </row>
    <row r="25" spans="1:13" ht="16">
      <c r="A25" s="32" t="s">
        <v>218</v>
      </c>
      <c r="B25" s="18" t="s">
        <v>219</v>
      </c>
      <c r="C25" s="24">
        <v>8005</v>
      </c>
      <c r="D25" s="27" t="s">
        <v>216</v>
      </c>
      <c r="E25" s="24" t="s">
        <v>55</v>
      </c>
      <c r="F25" s="19">
        <v>300</v>
      </c>
      <c r="G25" s="24" t="s">
        <v>45</v>
      </c>
      <c r="H25" s="24" t="s">
        <v>23</v>
      </c>
      <c r="I25" s="32" t="s">
        <v>218</v>
      </c>
      <c r="J25" s="20" t="s">
        <v>220</v>
      </c>
      <c r="K25" s="25" t="s">
        <v>259</v>
      </c>
      <c r="L25" s="26" t="s">
        <v>272</v>
      </c>
      <c r="M25" s="26" t="s">
        <v>271</v>
      </c>
    </row>
    <row r="26" spans="1:13" ht="16">
      <c r="A26" s="32" t="s">
        <v>109</v>
      </c>
      <c r="B26" s="18" t="s">
        <v>181</v>
      </c>
      <c r="C26" s="24">
        <v>8005</v>
      </c>
      <c r="D26" s="27" t="s">
        <v>216</v>
      </c>
      <c r="E26" s="24" t="s">
        <v>55</v>
      </c>
      <c r="F26" s="19">
        <v>295.17</v>
      </c>
      <c r="G26" s="24" t="s">
        <v>45</v>
      </c>
      <c r="H26" s="24" t="s">
        <v>23</v>
      </c>
      <c r="I26" s="32" t="s">
        <v>109</v>
      </c>
      <c r="J26" s="20" t="s">
        <v>88</v>
      </c>
      <c r="K26" s="20" t="s">
        <v>89</v>
      </c>
      <c r="L26" s="26" t="s">
        <v>272</v>
      </c>
      <c r="M26" s="26" t="s">
        <v>277</v>
      </c>
    </row>
    <row r="27" spans="1:13" ht="16">
      <c r="A27" s="32" t="s">
        <v>110</v>
      </c>
      <c r="B27" s="18" t="s">
        <v>182</v>
      </c>
      <c r="C27" s="24">
        <v>8005</v>
      </c>
      <c r="D27" s="27" t="s">
        <v>214</v>
      </c>
      <c r="E27" s="24" t="s">
        <v>55</v>
      </c>
      <c r="F27" s="21">
        <v>301.97000000000003</v>
      </c>
      <c r="G27" s="24" t="s">
        <v>45</v>
      </c>
      <c r="H27" s="24" t="s">
        <v>23</v>
      </c>
      <c r="I27" s="32" t="s">
        <v>110</v>
      </c>
      <c r="J27" s="20" t="s">
        <v>90</v>
      </c>
      <c r="K27" s="20" t="s">
        <v>91</v>
      </c>
      <c r="L27" s="26" t="s">
        <v>272</v>
      </c>
      <c r="M27" s="26" t="s">
        <v>277</v>
      </c>
    </row>
    <row r="28" spans="1:13" ht="16">
      <c r="A28" s="33" t="s">
        <v>27</v>
      </c>
      <c r="B28" s="22">
        <v>293340</v>
      </c>
      <c r="C28" s="24">
        <v>8005</v>
      </c>
      <c r="D28" s="24" t="s">
        <v>208</v>
      </c>
      <c r="E28" s="24" t="s">
        <v>55</v>
      </c>
      <c r="F28" s="19">
        <v>675.06</v>
      </c>
      <c r="G28" s="24" t="s">
        <v>45</v>
      </c>
      <c r="H28" s="24" t="s">
        <v>23</v>
      </c>
      <c r="I28" s="33" t="s">
        <v>27</v>
      </c>
      <c r="J28" s="23" t="s">
        <v>28</v>
      </c>
      <c r="K28" s="23" t="s">
        <v>29</v>
      </c>
      <c r="L28" s="26" t="s">
        <v>273</v>
      </c>
      <c r="M28" s="26" t="s">
        <v>277</v>
      </c>
    </row>
    <row r="29" spans="1:13" ht="16">
      <c r="A29" s="33" t="s">
        <v>30</v>
      </c>
      <c r="B29" s="22">
        <v>294294</v>
      </c>
      <c r="C29" s="24">
        <v>8005</v>
      </c>
      <c r="D29" s="27" t="s">
        <v>217</v>
      </c>
      <c r="E29" s="24" t="s">
        <v>55</v>
      </c>
      <c r="F29" s="19">
        <v>703.65</v>
      </c>
      <c r="G29" s="24" t="s">
        <v>45</v>
      </c>
      <c r="H29" s="24" t="s">
        <v>23</v>
      </c>
      <c r="I29" s="33" t="s">
        <v>30</v>
      </c>
      <c r="J29" s="23" t="s">
        <v>31</v>
      </c>
      <c r="K29" s="23" t="s">
        <v>32</v>
      </c>
      <c r="L29" s="26" t="s">
        <v>273</v>
      </c>
      <c r="M29" s="26" t="s">
        <v>277</v>
      </c>
    </row>
    <row r="30" spans="1:13" ht="16">
      <c r="A30" s="33" t="s">
        <v>33</v>
      </c>
      <c r="B30" s="22">
        <v>46509</v>
      </c>
      <c r="C30" s="24">
        <v>8005</v>
      </c>
      <c r="D30" s="27" t="s">
        <v>214</v>
      </c>
      <c r="E30" s="24" t="s">
        <v>55</v>
      </c>
      <c r="F30" s="19">
        <v>942.56</v>
      </c>
      <c r="G30" s="24" t="s">
        <v>45</v>
      </c>
      <c r="H30" s="24" t="s">
        <v>23</v>
      </c>
      <c r="I30" s="33" t="s">
        <v>33</v>
      </c>
      <c r="J30" s="23" t="s">
        <v>26</v>
      </c>
      <c r="K30" s="23" t="s">
        <v>34</v>
      </c>
      <c r="L30" s="26" t="s">
        <v>273</v>
      </c>
      <c r="M30" s="26" t="s">
        <v>271</v>
      </c>
    </row>
    <row r="31" spans="1:13" ht="16">
      <c r="A31" s="34" t="s">
        <v>41</v>
      </c>
      <c r="B31" s="22">
        <v>201050</v>
      </c>
      <c r="C31" s="24">
        <v>8005</v>
      </c>
      <c r="D31" s="27" t="s">
        <v>212</v>
      </c>
      <c r="E31" s="24" t="s">
        <v>55</v>
      </c>
      <c r="F31" s="19">
        <v>236.73</v>
      </c>
      <c r="G31" s="24" t="s">
        <v>45</v>
      </c>
      <c r="H31" s="24" t="s">
        <v>23</v>
      </c>
      <c r="I31" s="34" t="s">
        <v>41</v>
      </c>
      <c r="J31" s="23" t="s">
        <v>42</v>
      </c>
      <c r="K31" s="23" t="s">
        <v>25</v>
      </c>
      <c r="L31" s="26" t="s">
        <v>273</v>
      </c>
      <c r="M31" s="26" t="s">
        <v>277</v>
      </c>
    </row>
    <row r="32" spans="1:13" ht="16">
      <c r="A32" s="32" t="s">
        <v>145</v>
      </c>
      <c r="B32" s="18" t="s">
        <v>183</v>
      </c>
      <c r="C32" s="24">
        <v>8005</v>
      </c>
      <c r="D32" s="27" t="s">
        <v>205</v>
      </c>
      <c r="E32" s="24" t="s">
        <v>55</v>
      </c>
      <c r="F32" s="39">
        <v>1202.82</v>
      </c>
      <c r="G32" s="24" t="s">
        <v>45</v>
      </c>
      <c r="H32" s="24" t="s">
        <v>23</v>
      </c>
      <c r="I32" s="32" t="s">
        <v>145</v>
      </c>
      <c r="J32" s="25" t="s">
        <v>111</v>
      </c>
      <c r="K32" s="25" t="s">
        <v>112</v>
      </c>
      <c r="L32" s="26" t="s">
        <v>272</v>
      </c>
      <c r="M32" s="26" t="s">
        <v>271</v>
      </c>
    </row>
    <row r="33" spans="1:13" ht="16">
      <c r="A33" s="32" t="s">
        <v>146</v>
      </c>
      <c r="B33" s="18" t="s">
        <v>184</v>
      </c>
      <c r="C33" s="24">
        <v>8005</v>
      </c>
      <c r="D33" s="27" t="s">
        <v>207</v>
      </c>
      <c r="E33" s="24" t="s">
        <v>55</v>
      </c>
      <c r="F33" s="39">
        <v>715.56999999999994</v>
      </c>
      <c r="G33" s="24" t="s">
        <v>45</v>
      </c>
      <c r="H33" s="24" t="s">
        <v>23</v>
      </c>
      <c r="I33" s="32" t="s">
        <v>146</v>
      </c>
      <c r="J33" s="25" t="s">
        <v>113</v>
      </c>
      <c r="K33" s="25" t="s">
        <v>114</v>
      </c>
      <c r="L33" s="26" t="s">
        <v>272</v>
      </c>
      <c r="M33" s="26" t="s">
        <v>277</v>
      </c>
    </row>
    <row r="34" spans="1:13" ht="16">
      <c r="A34" s="32" t="s">
        <v>147</v>
      </c>
      <c r="B34" s="18" t="s">
        <v>185</v>
      </c>
      <c r="C34" s="24">
        <v>8005</v>
      </c>
      <c r="D34" s="27" t="s">
        <v>206</v>
      </c>
      <c r="E34" s="24" t="s">
        <v>55</v>
      </c>
      <c r="F34" s="39">
        <v>521.22</v>
      </c>
      <c r="G34" s="24" t="s">
        <v>45</v>
      </c>
      <c r="H34" s="24" t="s">
        <v>23</v>
      </c>
      <c r="I34" s="32" t="s">
        <v>147</v>
      </c>
      <c r="J34" s="25" t="s">
        <v>115</v>
      </c>
      <c r="K34" s="25" t="s">
        <v>116</v>
      </c>
      <c r="L34" s="26" t="s">
        <v>272</v>
      </c>
      <c r="M34" s="26" t="s">
        <v>271</v>
      </c>
    </row>
    <row r="35" spans="1:13" ht="16">
      <c r="A35" s="32" t="s">
        <v>148</v>
      </c>
      <c r="B35" s="18" t="s">
        <v>186</v>
      </c>
      <c r="C35" s="24">
        <v>8005</v>
      </c>
      <c r="D35" s="27" t="s">
        <v>205</v>
      </c>
      <c r="E35" s="24" t="s">
        <v>55</v>
      </c>
      <c r="F35" s="39">
        <v>601.41</v>
      </c>
      <c r="G35" s="24" t="s">
        <v>45</v>
      </c>
      <c r="H35" s="24" t="s">
        <v>23</v>
      </c>
      <c r="I35" s="32" t="s">
        <v>148</v>
      </c>
      <c r="J35" s="25" t="s">
        <v>187</v>
      </c>
      <c r="K35" s="25" t="s">
        <v>117</v>
      </c>
      <c r="L35" s="26" t="s">
        <v>272</v>
      </c>
      <c r="M35" s="26" t="s">
        <v>271</v>
      </c>
    </row>
    <row r="36" spans="1:13" ht="16">
      <c r="A36" s="32" t="s">
        <v>149</v>
      </c>
      <c r="B36" s="18" t="s">
        <v>188</v>
      </c>
      <c r="C36" s="24">
        <v>8005</v>
      </c>
      <c r="D36" s="27" t="s">
        <v>205</v>
      </c>
      <c r="E36" s="24" t="s">
        <v>55</v>
      </c>
      <c r="F36" s="39">
        <v>601.41</v>
      </c>
      <c r="G36" s="24" t="s">
        <v>45</v>
      </c>
      <c r="H36" s="24" t="s">
        <v>23</v>
      </c>
      <c r="I36" s="32" t="s">
        <v>149</v>
      </c>
      <c r="J36" s="25" t="s">
        <v>118</v>
      </c>
      <c r="K36" s="25" t="s">
        <v>119</v>
      </c>
      <c r="L36" s="26" t="s">
        <v>272</v>
      </c>
      <c r="M36" s="26" t="s">
        <v>277</v>
      </c>
    </row>
    <row r="37" spans="1:13" ht="16">
      <c r="A37" s="32" t="s">
        <v>150</v>
      </c>
      <c r="B37" s="18" t="s">
        <v>189</v>
      </c>
      <c r="C37" s="24">
        <v>8005</v>
      </c>
      <c r="D37" s="27" t="s">
        <v>205</v>
      </c>
      <c r="E37" s="24" t="s">
        <v>55</v>
      </c>
      <c r="F37" s="39">
        <v>601.41</v>
      </c>
      <c r="G37" s="24" t="s">
        <v>45</v>
      </c>
      <c r="H37" s="24" t="s">
        <v>23</v>
      </c>
      <c r="I37" s="32" t="s">
        <v>150</v>
      </c>
      <c r="J37" s="25" t="s">
        <v>120</v>
      </c>
      <c r="K37" s="25" t="s">
        <v>121</v>
      </c>
      <c r="L37" s="26" t="s">
        <v>272</v>
      </c>
      <c r="M37" s="26" t="s">
        <v>271</v>
      </c>
    </row>
    <row r="38" spans="1:13" ht="16">
      <c r="A38" s="32" t="s">
        <v>151</v>
      </c>
      <c r="B38" s="18" t="s">
        <v>190</v>
      </c>
      <c r="C38" s="24">
        <v>8005</v>
      </c>
      <c r="D38" s="27" t="s">
        <v>205</v>
      </c>
      <c r="E38" s="24" t="s">
        <v>55</v>
      </c>
      <c r="F38" s="39">
        <v>1205.23</v>
      </c>
      <c r="G38" s="24" t="s">
        <v>45</v>
      </c>
      <c r="H38" s="24" t="s">
        <v>23</v>
      </c>
      <c r="I38" s="32" t="s">
        <v>151</v>
      </c>
      <c r="J38" s="25" t="s">
        <v>122</v>
      </c>
      <c r="K38" s="25" t="s">
        <v>123</v>
      </c>
      <c r="L38" s="26" t="s">
        <v>272</v>
      </c>
      <c r="M38" s="26" t="s">
        <v>271</v>
      </c>
    </row>
    <row r="39" spans="1:13" ht="16">
      <c r="A39" s="32" t="s">
        <v>152</v>
      </c>
      <c r="B39" s="18" t="s">
        <v>191</v>
      </c>
      <c r="C39" s="24">
        <v>8005</v>
      </c>
      <c r="D39" s="27" t="s">
        <v>205</v>
      </c>
      <c r="E39" s="24" t="s">
        <v>55</v>
      </c>
      <c r="F39" s="39">
        <v>903.32</v>
      </c>
      <c r="G39" s="24" t="s">
        <v>45</v>
      </c>
      <c r="H39" s="24" t="s">
        <v>23</v>
      </c>
      <c r="I39" s="32" t="s">
        <v>152</v>
      </c>
      <c r="J39" s="25" t="s">
        <v>258</v>
      </c>
      <c r="K39" s="25" t="s">
        <v>192</v>
      </c>
      <c r="L39" s="28" t="s">
        <v>272</v>
      </c>
      <c r="M39" s="26" t="s">
        <v>277</v>
      </c>
    </row>
    <row r="40" spans="1:13" ht="16">
      <c r="A40" s="32" t="s">
        <v>153</v>
      </c>
      <c r="B40" s="18" t="s">
        <v>193</v>
      </c>
      <c r="C40" s="24">
        <v>8005</v>
      </c>
      <c r="D40" s="27" t="s">
        <v>205</v>
      </c>
      <c r="E40" s="24" t="s">
        <v>55</v>
      </c>
      <c r="F40" s="39">
        <v>601.41</v>
      </c>
      <c r="G40" s="24" t="s">
        <v>45</v>
      </c>
      <c r="H40" s="24" t="s">
        <v>23</v>
      </c>
      <c r="I40" s="32" t="s">
        <v>153</v>
      </c>
      <c r="J40" s="25" t="s">
        <v>124</v>
      </c>
      <c r="K40" s="25" t="s">
        <v>125</v>
      </c>
      <c r="L40" s="26" t="s">
        <v>272</v>
      </c>
      <c r="M40" s="26" t="s">
        <v>271</v>
      </c>
    </row>
    <row r="41" spans="1:13" ht="16">
      <c r="A41" s="32" t="s">
        <v>154</v>
      </c>
      <c r="B41" s="18" t="s">
        <v>194</v>
      </c>
      <c r="C41" s="24">
        <v>8005</v>
      </c>
      <c r="D41" s="27" t="s">
        <v>205</v>
      </c>
      <c r="E41" s="24" t="s">
        <v>55</v>
      </c>
      <c r="F41" s="39">
        <v>902.12</v>
      </c>
      <c r="G41" s="24" t="s">
        <v>45</v>
      </c>
      <c r="H41" s="24" t="s">
        <v>23</v>
      </c>
      <c r="I41" s="32" t="s">
        <v>154</v>
      </c>
      <c r="J41" s="25" t="s">
        <v>126</v>
      </c>
      <c r="K41" s="25" t="s">
        <v>127</v>
      </c>
      <c r="L41" s="26" t="s">
        <v>272</v>
      </c>
      <c r="M41" s="26" t="s">
        <v>277</v>
      </c>
    </row>
    <row r="42" spans="1:13" ht="16">
      <c r="A42" s="32" t="s">
        <v>155</v>
      </c>
      <c r="B42" s="18" t="s">
        <v>195</v>
      </c>
      <c r="C42" s="24">
        <v>8005</v>
      </c>
      <c r="D42" s="27" t="s">
        <v>242</v>
      </c>
      <c r="E42" s="24" t="s">
        <v>55</v>
      </c>
      <c r="F42" s="39">
        <v>1249.4000000000001</v>
      </c>
      <c r="G42" s="24" t="s">
        <v>45</v>
      </c>
      <c r="H42" s="24" t="s">
        <v>23</v>
      </c>
      <c r="I42" s="32" t="s">
        <v>155</v>
      </c>
      <c r="J42" s="25" t="s">
        <v>128</v>
      </c>
      <c r="K42" s="25" t="s">
        <v>129</v>
      </c>
      <c r="L42" s="26" t="s">
        <v>272</v>
      </c>
      <c r="M42" s="26" t="s">
        <v>271</v>
      </c>
    </row>
    <row r="43" spans="1:13" ht="16">
      <c r="A43" s="32" t="s">
        <v>196</v>
      </c>
      <c r="B43" s="18" t="s">
        <v>197</v>
      </c>
      <c r="C43" s="24">
        <v>8005</v>
      </c>
      <c r="D43" s="27" t="s">
        <v>205</v>
      </c>
      <c r="E43" s="24" t="s">
        <v>55</v>
      </c>
      <c r="F43" s="39">
        <v>1202.82</v>
      </c>
      <c r="G43" s="24" t="s">
        <v>45</v>
      </c>
      <c r="H43" s="24" t="s">
        <v>23</v>
      </c>
      <c r="I43" s="32" t="s">
        <v>196</v>
      </c>
      <c r="J43" s="25" t="s">
        <v>130</v>
      </c>
      <c r="K43" s="25" t="s">
        <v>131</v>
      </c>
      <c r="L43" s="26" t="s">
        <v>272</v>
      </c>
      <c r="M43" s="26" t="s">
        <v>277</v>
      </c>
    </row>
    <row r="44" spans="1:13" ht="16">
      <c r="A44" s="32" t="s">
        <v>156</v>
      </c>
      <c r="B44" s="18" t="s">
        <v>198</v>
      </c>
      <c r="C44" s="24">
        <v>8005</v>
      </c>
      <c r="D44" s="27" t="s">
        <v>205</v>
      </c>
      <c r="E44" s="24" t="s">
        <v>55</v>
      </c>
      <c r="F44" s="39">
        <v>902.12</v>
      </c>
      <c r="G44" s="24" t="s">
        <v>45</v>
      </c>
      <c r="H44" s="24" t="s">
        <v>23</v>
      </c>
      <c r="I44" s="32" t="s">
        <v>156</v>
      </c>
      <c r="J44" s="25" t="s">
        <v>132</v>
      </c>
      <c r="K44" s="25" t="s">
        <v>133</v>
      </c>
      <c r="L44" s="26" t="s">
        <v>272</v>
      </c>
      <c r="M44" s="26" t="s">
        <v>277</v>
      </c>
    </row>
    <row r="45" spans="1:13" ht="16">
      <c r="A45" s="32" t="s">
        <v>157</v>
      </c>
      <c r="B45" s="18" t="s">
        <v>199</v>
      </c>
      <c r="C45" s="24">
        <v>8005</v>
      </c>
      <c r="D45" s="27" t="s">
        <v>205</v>
      </c>
      <c r="E45" s="24" t="s">
        <v>55</v>
      </c>
      <c r="F45" s="39">
        <v>906.03000000000009</v>
      </c>
      <c r="G45" s="24" t="s">
        <v>45</v>
      </c>
      <c r="H45" s="24" t="s">
        <v>23</v>
      </c>
      <c r="I45" s="32" t="s">
        <v>157</v>
      </c>
      <c r="J45" s="25" t="s">
        <v>134</v>
      </c>
      <c r="K45" s="25" t="s">
        <v>135</v>
      </c>
      <c r="L45" s="26" t="s">
        <v>272</v>
      </c>
      <c r="M45" s="26" t="s">
        <v>277</v>
      </c>
    </row>
    <row r="46" spans="1:13" ht="16">
      <c r="A46" s="32" t="s">
        <v>158</v>
      </c>
      <c r="B46" s="18" t="s">
        <v>201</v>
      </c>
      <c r="C46" s="24">
        <v>8005</v>
      </c>
      <c r="D46" s="27" t="s">
        <v>43</v>
      </c>
      <c r="E46" s="24" t="s">
        <v>55</v>
      </c>
      <c r="F46" s="39">
        <v>772.58</v>
      </c>
      <c r="G46" s="24" t="s">
        <v>45</v>
      </c>
      <c r="H46" s="24" t="s">
        <v>23</v>
      </c>
      <c r="I46" s="32" t="s">
        <v>158</v>
      </c>
      <c r="J46" s="25" t="s">
        <v>136</v>
      </c>
      <c r="K46" s="25" t="s">
        <v>25</v>
      </c>
      <c r="L46" s="26" t="s">
        <v>272</v>
      </c>
      <c r="M46" s="26" t="s">
        <v>277</v>
      </c>
    </row>
    <row r="47" spans="1:13" ht="16">
      <c r="A47" s="32" t="s">
        <v>159</v>
      </c>
      <c r="B47" s="18" t="s">
        <v>200</v>
      </c>
      <c r="C47" s="24">
        <v>8005</v>
      </c>
      <c r="D47" s="27" t="s">
        <v>205</v>
      </c>
      <c r="E47" s="24" t="s">
        <v>55</v>
      </c>
      <c r="F47" s="39">
        <v>601.41</v>
      </c>
      <c r="G47" s="24" t="s">
        <v>45</v>
      </c>
      <c r="H47" s="24" t="s">
        <v>23</v>
      </c>
      <c r="I47" s="32" t="s">
        <v>159</v>
      </c>
      <c r="J47" s="25" t="s">
        <v>137</v>
      </c>
      <c r="K47" s="25" t="s">
        <v>138</v>
      </c>
      <c r="L47" s="26" t="s">
        <v>272</v>
      </c>
      <c r="M47" s="26" t="s">
        <v>271</v>
      </c>
    </row>
    <row r="48" spans="1:13" ht="16">
      <c r="A48" s="32" t="s">
        <v>160</v>
      </c>
      <c r="B48" s="18" t="s">
        <v>202</v>
      </c>
      <c r="C48" s="24">
        <v>8005</v>
      </c>
      <c r="D48" s="27" t="s">
        <v>205</v>
      </c>
      <c r="E48" s="24" t="s">
        <v>55</v>
      </c>
      <c r="F48" s="39">
        <v>601.41</v>
      </c>
      <c r="G48" s="24" t="s">
        <v>45</v>
      </c>
      <c r="H48" s="24" t="s">
        <v>23</v>
      </c>
      <c r="I48" s="32" t="s">
        <v>160</v>
      </c>
      <c r="J48" s="25" t="s">
        <v>139</v>
      </c>
      <c r="K48" s="25" t="s">
        <v>140</v>
      </c>
      <c r="L48" s="26" t="s">
        <v>272</v>
      </c>
      <c r="M48" s="26" t="s">
        <v>277</v>
      </c>
    </row>
    <row r="49" spans="1:13" ht="16">
      <c r="A49" s="32" t="s">
        <v>161</v>
      </c>
      <c r="B49" s="18" t="s">
        <v>203</v>
      </c>
      <c r="C49" s="24">
        <v>8005</v>
      </c>
      <c r="D49" s="27" t="s">
        <v>205</v>
      </c>
      <c r="E49" s="24" t="s">
        <v>55</v>
      </c>
      <c r="F49" s="39">
        <v>601.41</v>
      </c>
      <c r="G49" s="24" t="s">
        <v>45</v>
      </c>
      <c r="H49" s="24" t="s">
        <v>23</v>
      </c>
      <c r="I49" s="32" t="s">
        <v>161</v>
      </c>
      <c r="J49" s="25" t="s">
        <v>141</v>
      </c>
      <c r="K49" s="25" t="s">
        <v>142</v>
      </c>
      <c r="L49" s="26" t="s">
        <v>272</v>
      </c>
      <c r="M49" s="26" t="s">
        <v>277</v>
      </c>
    </row>
    <row r="50" spans="1:13" ht="16">
      <c r="A50" s="32" t="s">
        <v>162</v>
      </c>
      <c r="B50" s="18" t="s">
        <v>204</v>
      </c>
      <c r="C50" s="24">
        <v>8005</v>
      </c>
      <c r="D50" s="27" t="s">
        <v>205</v>
      </c>
      <c r="E50" s="24" t="s">
        <v>55</v>
      </c>
      <c r="F50" s="39">
        <v>601.41</v>
      </c>
      <c r="G50" s="24" t="s">
        <v>45</v>
      </c>
      <c r="H50" s="24" t="s">
        <v>23</v>
      </c>
      <c r="I50" s="32" t="s">
        <v>162</v>
      </c>
      <c r="J50" s="25" t="s">
        <v>143</v>
      </c>
      <c r="K50" s="25" t="s">
        <v>144</v>
      </c>
      <c r="L50" s="26" t="s">
        <v>272</v>
      </c>
      <c r="M50" s="26" t="s">
        <v>277</v>
      </c>
    </row>
    <row r="51" spans="1:13" ht="16">
      <c r="A51" s="32" t="s">
        <v>233</v>
      </c>
      <c r="B51" s="18" t="s">
        <v>234</v>
      </c>
      <c r="C51" s="24">
        <v>8005</v>
      </c>
      <c r="D51" s="27" t="s">
        <v>205</v>
      </c>
      <c r="E51" s="24" t="s">
        <v>55</v>
      </c>
      <c r="F51" s="39">
        <v>601.41</v>
      </c>
      <c r="G51" s="24" t="s">
        <v>45</v>
      </c>
      <c r="H51" s="24" t="s">
        <v>23</v>
      </c>
      <c r="I51" s="32" t="s">
        <v>233</v>
      </c>
      <c r="J51" s="25" t="s">
        <v>243</v>
      </c>
      <c r="K51" s="25" t="s">
        <v>250</v>
      </c>
      <c r="L51" s="26" t="s">
        <v>272</v>
      </c>
      <c r="M51" s="26" t="s">
        <v>277</v>
      </c>
    </row>
    <row r="52" spans="1:13" ht="16">
      <c r="A52" s="32" t="s">
        <v>235</v>
      </c>
      <c r="B52" s="18" t="s">
        <v>236</v>
      </c>
      <c r="C52" s="24">
        <v>8005</v>
      </c>
      <c r="D52" s="27" t="s">
        <v>215</v>
      </c>
      <c r="E52" s="24" t="s">
        <v>55</v>
      </c>
      <c r="F52" s="39">
        <v>1576.85</v>
      </c>
      <c r="G52" s="24" t="s">
        <v>45</v>
      </c>
      <c r="H52" s="24" t="s">
        <v>23</v>
      </c>
      <c r="I52" s="32" t="s">
        <v>235</v>
      </c>
      <c r="J52" s="25" t="s">
        <v>244</v>
      </c>
      <c r="K52" s="25" t="s">
        <v>251</v>
      </c>
      <c r="L52" s="26" t="s">
        <v>272</v>
      </c>
      <c r="M52" s="26" t="s">
        <v>271</v>
      </c>
    </row>
    <row r="53" spans="1:13" ht="16">
      <c r="A53" s="32" t="s">
        <v>224</v>
      </c>
      <c r="B53" s="43" t="s">
        <v>230</v>
      </c>
      <c r="C53" s="24">
        <v>8005</v>
      </c>
      <c r="D53" s="27" t="s">
        <v>207</v>
      </c>
      <c r="E53" s="24" t="s">
        <v>55</v>
      </c>
      <c r="F53" s="39">
        <v>744.24</v>
      </c>
      <c r="G53" s="24" t="s">
        <v>45</v>
      </c>
      <c r="H53" s="24" t="s">
        <v>23</v>
      </c>
      <c r="I53" s="32" t="s">
        <v>224</v>
      </c>
      <c r="J53" s="25" t="s">
        <v>245</v>
      </c>
      <c r="K53" s="25" t="s">
        <v>252</v>
      </c>
      <c r="L53" s="26" t="s">
        <v>272</v>
      </c>
      <c r="M53" s="26" t="s">
        <v>271</v>
      </c>
    </row>
    <row r="54" spans="1:13" ht="16">
      <c r="A54" s="32" t="s">
        <v>228</v>
      </c>
      <c r="B54" s="43" t="s">
        <v>229</v>
      </c>
      <c r="C54" s="24">
        <v>8005</v>
      </c>
      <c r="D54" s="27" t="s">
        <v>24</v>
      </c>
      <c r="E54" s="24" t="s">
        <v>55</v>
      </c>
      <c r="F54" s="39">
        <v>521.22</v>
      </c>
      <c r="G54" s="24" t="s">
        <v>45</v>
      </c>
      <c r="H54" s="24" t="s">
        <v>23</v>
      </c>
      <c r="I54" s="32" t="s">
        <v>228</v>
      </c>
      <c r="J54" s="25" t="s">
        <v>246</v>
      </c>
      <c r="K54" s="25" t="s">
        <v>253</v>
      </c>
      <c r="L54" s="26" t="s">
        <v>272</v>
      </c>
      <c r="M54" s="26" t="s">
        <v>277</v>
      </c>
    </row>
    <row r="55" spans="1:13" ht="16">
      <c r="A55" s="32" t="s">
        <v>231</v>
      </c>
      <c r="B55" s="43" t="s">
        <v>232</v>
      </c>
      <c r="C55" s="24">
        <v>8005</v>
      </c>
      <c r="D55" s="27" t="s">
        <v>239</v>
      </c>
      <c r="E55" s="24" t="s">
        <v>55</v>
      </c>
      <c r="F55" s="39">
        <v>415.61</v>
      </c>
      <c r="G55" s="24" t="s">
        <v>45</v>
      </c>
      <c r="H55" s="24" t="s">
        <v>23</v>
      </c>
      <c r="I55" s="32" t="s">
        <v>231</v>
      </c>
      <c r="J55" s="25" t="s">
        <v>247</v>
      </c>
      <c r="K55" s="25" t="s">
        <v>254</v>
      </c>
      <c r="L55" s="26" t="s">
        <v>272</v>
      </c>
      <c r="M55" s="26" t="s">
        <v>277</v>
      </c>
    </row>
    <row r="56" spans="1:13" ht="16">
      <c r="A56" s="32" t="s">
        <v>225</v>
      </c>
      <c r="B56" s="18" t="s">
        <v>241</v>
      </c>
      <c r="C56" s="24">
        <v>8005</v>
      </c>
      <c r="D56" s="27" t="s">
        <v>24</v>
      </c>
      <c r="E56" s="24" t="s">
        <v>55</v>
      </c>
      <c r="F56" s="39">
        <v>521.22</v>
      </c>
      <c r="G56" s="24" t="s">
        <v>221</v>
      </c>
      <c r="H56" s="24" t="s">
        <v>23</v>
      </c>
      <c r="I56" s="32" t="s">
        <v>225</v>
      </c>
      <c r="J56" s="25" t="s">
        <v>248</v>
      </c>
      <c r="K56" s="25" t="s">
        <v>255</v>
      </c>
      <c r="L56" s="26" t="s">
        <v>272</v>
      </c>
      <c r="M56" s="26" t="s">
        <v>277</v>
      </c>
    </row>
    <row r="57" spans="1:13" ht="16">
      <c r="A57" s="32" t="s">
        <v>226</v>
      </c>
      <c r="B57" s="43" t="s">
        <v>227</v>
      </c>
      <c r="C57" s="24">
        <v>8005</v>
      </c>
      <c r="D57" s="27" t="s">
        <v>240</v>
      </c>
      <c r="E57" s="24" t="s">
        <v>55</v>
      </c>
      <c r="F57" s="39">
        <v>477.05</v>
      </c>
      <c r="G57" s="24" t="s">
        <v>222</v>
      </c>
      <c r="H57" s="24" t="s">
        <v>23</v>
      </c>
      <c r="I57" s="32" t="s">
        <v>226</v>
      </c>
      <c r="J57" s="25" t="s">
        <v>42</v>
      </c>
      <c r="K57" s="25" t="s">
        <v>256</v>
      </c>
      <c r="L57" s="26" t="s">
        <v>272</v>
      </c>
      <c r="M57" s="26" t="s">
        <v>271</v>
      </c>
    </row>
    <row r="58" spans="1:13" ht="16">
      <c r="A58" s="20" t="s">
        <v>238</v>
      </c>
      <c r="B58" s="18" t="s">
        <v>237</v>
      </c>
      <c r="C58" s="24">
        <v>8005</v>
      </c>
      <c r="D58" s="27" t="s">
        <v>43</v>
      </c>
      <c r="E58" s="24" t="s">
        <v>55</v>
      </c>
      <c r="F58" s="39">
        <v>949.45</v>
      </c>
      <c r="G58" s="24" t="s">
        <v>223</v>
      </c>
      <c r="H58" s="24" t="s">
        <v>23</v>
      </c>
      <c r="I58" s="20" t="s">
        <v>238</v>
      </c>
      <c r="J58" s="25" t="s">
        <v>249</v>
      </c>
      <c r="K58" s="25" t="s">
        <v>257</v>
      </c>
      <c r="L58" s="26" t="s">
        <v>272</v>
      </c>
      <c r="M58" s="26" t="s">
        <v>271</v>
      </c>
    </row>
    <row r="59" spans="1:13" ht="16">
      <c r="F59" s="45">
        <v>600</v>
      </c>
      <c r="I59" s="44" t="s">
        <v>262</v>
      </c>
      <c r="J59" s="44" t="s">
        <v>261</v>
      </c>
      <c r="L59" s="44" t="s">
        <v>275</v>
      </c>
      <c r="M59" s="26" t="s">
        <v>271</v>
      </c>
    </row>
    <row r="60" spans="1:13" ht="16">
      <c r="F60" s="45">
        <v>800</v>
      </c>
      <c r="I60" s="44" t="s">
        <v>264</v>
      </c>
      <c r="J60" s="44" t="s">
        <v>263</v>
      </c>
      <c r="K60" s="44"/>
      <c r="L60" s="44" t="s">
        <v>275</v>
      </c>
      <c r="M60" s="26" t="s">
        <v>271</v>
      </c>
    </row>
    <row r="61" spans="1:13" ht="16">
      <c r="F61" s="45">
        <v>784</v>
      </c>
      <c r="I61" s="44" t="s">
        <v>268</v>
      </c>
      <c r="J61" s="44" t="s">
        <v>267</v>
      </c>
      <c r="L61" s="44" t="s">
        <v>275</v>
      </c>
      <c r="M61" s="26" t="s">
        <v>271</v>
      </c>
    </row>
    <row r="62" spans="1:13">
      <c r="F62" s="56">
        <f>SUM(F59:F61)</f>
        <v>2184</v>
      </c>
    </row>
  </sheetData>
  <conditionalFormatting sqref="J1:J18 J32:J58 J20 J22:J30">
    <cfRule type="duplicateValues" dxfId="1" priority="2"/>
  </conditionalFormatting>
  <conditionalFormatting sqref="K20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E30D-CA5F-D84C-82EF-DE30C190BA6D}">
  <dimension ref="A1:F29"/>
  <sheetViews>
    <sheetView workbookViewId="0">
      <selection activeCell="A26" sqref="A26:XFD26"/>
    </sheetView>
  </sheetViews>
  <sheetFormatPr baseColWidth="10" defaultColWidth="32.83203125" defaultRowHeight="16"/>
  <cols>
    <col min="1" max="3" width="32.83203125" style="44" customWidth="1"/>
    <col min="4" max="4" width="32.83203125" style="45" customWidth="1"/>
    <col min="5" max="5" width="32.83203125" style="44" customWidth="1"/>
    <col min="6" max="16384" width="32.83203125" style="44"/>
  </cols>
  <sheetData>
    <row r="1" spans="1:6">
      <c r="A1" s="44" t="s">
        <v>150</v>
      </c>
      <c r="B1" s="44" t="s">
        <v>121</v>
      </c>
      <c r="C1" s="44" t="s">
        <v>150</v>
      </c>
      <c r="D1" s="45">
        <v>601.41</v>
      </c>
      <c r="E1" s="44" t="s">
        <v>272</v>
      </c>
      <c r="F1" s="44" t="s">
        <v>276</v>
      </c>
    </row>
    <row r="2" spans="1:6">
      <c r="A2" s="44" t="s">
        <v>226</v>
      </c>
      <c r="B2" s="44" t="s">
        <v>256</v>
      </c>
      <c r="C2" s="44" t="s">
        <v>226</v>
      </c>
      <c r="D2" s="45">
        <v>477.05</v>
      </c>
      <c r="E2" s="44" t="s">
        <v>272</v>
      </c>
      <c r="F2" s="44" t="s">
        <v>276</v>
      </c>
    </row>
    <row r="3" spans="1:6">
      <c r="A3" s="44" t="s">
        <v>95</v>
      </c>
      <c r="B3" s="44" t="s">
        <v>62</v>
      </c>
      <c r="C3" s="44" t="s">
        <v>95</v>
      </c>
      <c r="D3" s="45">
        <v>20.25</v>
      </c>
      <c r="E3" s="44" t="s">
        <v>272</v>
      </c>
      <c r="F3" s="44" t="s">
        <v>276</v>
      </c>
    </row>
    <row r="4" spans="1:6">
      <c r="A4" s="44" t="s">
        <v>260</v>
      </c>
      <c r="B4" s="44" t="s">
        <v>36</v>
      </c>
      <c r="C4" s="44" t="s">
        <v>260</v>
      </c>
      <c r="D4" s="45">
        <v>22</v>
      </c>
      <c r="E4" s="44" t="s">
        <v>274</v>
      </c>
      <c r="F4" s="44" t="s">
        <v>276</v>
      </c>
    </row>
    <row r="5" spans="1:6">
      <c r="A5" s="44" t="s">
        <v>262</v>
      </c>
      <c r="B5" s="44" t="s">
        <v>261</v>
      </c>
      <c r="C5" s="44" t="s">
        <v>262</v>
      </c>
      <c r="D5" s="45">
        <v>600</v>
      </c>
      <c r="E5" s="44" t="s">
        <v>275</v>
      </c>
      <c r="F5" s="44" t="s">
        <v>276</v>
      </c>
    </row>
    <row r="6" spans="1:6">
      <c r="A6" s="44" t="s">
        <v>224</v>
      </c>
      <c r="B6" s="44" t="s">
        <v>252</v>
      </c>
      <c r="C6" s="44" t="s">
        <v>224</v>
      </c>
      <c r="D6" s="45">
        <v>744.24</v>
      </c>
      <c r="E6" s="44" t="s">
        <v>272</v>
      </c>
      <c r="F6" s="44" t="s">
        <v>276</v>
      </c>
    </row>
    <row r="7" spans="1:6">
      <c r="A7" s="44" t="s">
        <v>151</v>
      </c>
      <c r="B7" s="44" t="s">
        <v>122</v>
      </c>
      <c r="C7" s="44" t="s">
        <v>151</v>
      </c>
      <c r="D7" s="45">
        <v>1205.23</v>
      </c>
      <c r="E7" s="44" t="s">
        <v>272</v>
      </c>
      <c r="F7" s="44" t="s">
        <v>276</v>
      </c>
    </row>
    <row r="8" spans="1:6">
      <c r="A8" s="44" t="s">
        <v>33</v>
      </c>
      <c r="B8" s="44" t="s">
        <v>26</v>
      </c>
      <c r="C8" s="44" t="s">
        <v>33</v>
      </c>
      <c r="D8" s="45">
        <v>942.56</v>
      </c>
      <c r="E8" s="44" t="s">
        <v>274</v>
      </c>
      <c r="F8" s="44" t="s">
        <v>276</v>
      </c>
    </row>
    <row r="9" spans="1:6">
      <c r="A9" s="44" t="s">
        <v>264</v>
      </c>
      <c r="B9" s="44" t="s">
        <v>263</v>
      </c>
      <c r="C9" s="44" t="s">
        <v>264</v>
      </c>
      <c r="D9" s="45">
        <v>800</v>
      </c>
      <c r="E9" s="44" t="s">
        <v>275</v>
      </c>
      <c r="F9" s="44" t="s">
        <v>276</v>
      </c>
    </row>
    <row r="10" spans="1:6">
      <c r="A10" s="44" t="s">
        <v>265</v>
      </c>
      <c r="B10" s="44" t="s">
        <v>25</v>
      </c>
      <c r="C10" s="44" t="s">
        <v>265</v>
      </c>
      <c r="D10" s="45">
        <v>22</v>
      </c>
      <c r="E10" s="44" t="s">
        <v>274</v>
      </c>
      <c r="F10" s="44" t="s">
        <v>276</v>
      </c>
    </row>
    <row r="11" spans="1:6">
      <c r="A11" s="44" t="s">
        <v>52</v>
      </c>
      <c r="B11" s="44" t="s">
        <v>53</v>
      </c>
      <c r="C11" s="44" t="s">
        <v>52</v>
      </c>
      <c r="D11" s="45">
        <v>27.14</v>
      </c>
      <c r="E11" s="44" t="s">
        <v>274</v>
      </c>
      <c r="F11" s="44" t="s">
        <v>276</v>
      </c>
    </row>
    <row r="12" spans="1:6">
      <c r="A12" s="44" t="s">
        <v>147</v>
      </c>
      <c r="B12" s="44" t="s">
        <v>116</v>
      </c>
      <c r="C12" s="44" t="s">
        <v>147</v>
      </c>
      <c r="D12" s="45">
        <v>521.22</v>
      </c>
      <c r="E12" s="44" t="s">
        <v>272</v>
      </c>
      <c r="F12" s="44" t="s">
        <v>276</v>
      </c>
    </row>
    <row r="13" spans="1:6">
      <c r="A13" s="44" t="s">
        <v>96</v>
      </c>
      <c r="B13" s="44" t="s">
        <v>261</v>
      </c>
      <c r="C13" s="44" t="s">
        <v>96</v>
      </c>
      <c r="D13" s="45">
        <v>42.29</v>
      </c>
      <c r="E13" s="44" t="s">
        <v>272</v>
      </c>
      <c r="F13" s="44" t="s">
        <v>276</v>
      </c>
    </row>
    <row r="14" spans="1:6">
      <c r="A14" s="44" t="s">
        <v>148</v>
      </c>
      <c r="B14" s="44" t="s">
        <v>117</v>
      </c>
      <c r="C14" s="44" t="s">
        <v>148</v>
      </c>
      <c r="D14" s="45">
        <v>601.41</v>
      </c>
      <c r="E14" s="44" t="s">
        <v>272</v>
      </c>
      <c r="F14" s="44" t="s">
        <v>276</v>
      </c>
    </row>
    <row r="15" spans="1:6">
      <c r="A15" s="44" t="s">
        <v>108</v>
      </c>
      <c r="B15" s="44" t="s">
        <v>85</v>
      </c>
      <c r="C15" s="44" t="s">
        <v>108</v>
      </c>
      <c r="D15" s="45">
        <v>244.13</v>
      </c>
      <c r="E15" s="44" t="s">
        <v>272</v>
      </c>
      <c r="F15" s="44" t="s">
        <v>276</v>
      </c>
    </row>
    <row r="16" spans="1:6">
      <c r="A16" s="44" t="s">
        <v>100</v>
      </c>
      <c r="B16" s="44" t="s">
        <v>72</v>
      </c>
      <c r="C16" s="44" t="s">
        <v>100</v>
      </c>
      <c r="D16" s="45">
        <v>41.35</v>
      </c>
      <c r="E16" s="44" t="s">
        <v>272</v>
      </c>
      <c r="F16" s="44" t="s">
        <v>276</v>
      </c>
    </row>
    <row r="17" spans="1:6">
      <c r="A17" s="44" t="s">
        <v>99</v>
      </c>
      <c r="B17" s="44" t="s">
        <v>70</v>
      </c>
      <c r="C17" s="44" t="s">
        <v>99</v>
      </c>
      <c r="D17" s="45">
        <v>18.170000000000002</v>
      </c>
      <c r="E17" s="44" t="s">
        <v>272</v>
      </c>
      <c r="F17" s="44" t="s">
        <v>276</v>
      </c>
    </row>
    <row r="18" spans="1:6">
      <c r="A18" s="44" t="s">
        <v>159</v>
      </c>
      <c r="B18" s="44" t="s">
        <v>138</v>
      </c>
      <c r="C18" s="44" t="s">
        <v>159</v>
      </c>
      <c r="D18" s="45">
        <v>601.41</v>
      </c>
      <c r="E18" s="44" t="s">
        <v>272</v>
      </c>
      <c r="F18" s="44" t="s">
        <v>276</v>
      </c>
    </row>
    <row r="19" spans="1:6">
      <c r="A19" s="44" t="s">
        <v>145</v>
      </c>
      <c r="B19" s="44" t="s">
        <v>112</v>
      </c>
      <c r="C19" s="44" t="s">
        <v>145</v>
      </c>
      <c r="D19" s="45">
        <v>1202.82</v>
      </c>
      <c r="E19" s="44" t="s">
        <v>272</v>
      </c>
      <c r="F19" s="44" t="s">
        <v>276</v>
      </c>
    </row>
    <row r="20" spans="1:6">
      <c r="A20" s="44" t="s">
        <v>238</v>
      </c>
      <c r="B20" s="44" t="s">
        <v>257</v>
      </c>
      <c r="C20" s="44" t="s">
        <v>238</v>
      </c>
      <c r="D20" s="45">
        <v>949.45</v>
      </c>
      <c r="E20" s="44" t="s">
        <v>272</v>
      </c>
      <c r="F20" s="44" t="s">
        <v>276</v>
      </c>
    </row>
    <row r="21" spans="1:6">
      <c r="A21" s="44" t="s">
        <v>153</v>
      </c>
      <c r="B21" s="44" t="s">
        <v>125</v>
      </c>
      <c r="C21" s="44" t="s">
        <v>153</v>
      </c>
      <c r="D21" s="45">
        <v>601.41</v>
      </c>
      <c r="E21" s="44" t="s">
        <v>272</v>
      </c>
      <c r="F21" s="44" t="s">
        <v>276</v>
      </c>
    </row>
    <row r="22" spans="1:6">
      <c r="A22" s="44" t="s">
        <v>93</v>
      </c>
      <c r="B22" s="44" t="s">
        <v>50</v>
      </c>
      <c r="C22" s="44" t="s">
        <v>93</v>
      </c>
      <c r="D22" s="45">
        <v>20.25</v>
      </c>
      <c r="E22" s="44" t="s">
        <v>272</v>
      </c>
      <c r="F22" s="44" t="s">
        <v>276</v>
      </c>
    </row>
    <row r="23" spans="1:6">
      <c r="A23" s="44" t="s">
        <v>235</v>
      </c>
      <c r="B23" s="44" t="s">
        <v>251</v>
      </c>
      <c r="C23" s="44" t="s">
        <v>235</v>
      </c>
      <c r="D23" s="45">
        <v>1576.85</v>
      </c>
      <c r="E23" s="44" t="s">
        <v>272</v>
      </c>
      <c r="F23" s="44" t="s">
        <v>276</v>
      </c>
    </row>
    <row r="24" spans="1:6">
      <c r="A24" s="44" t="s">
        <v>218</v>
      </c>
      <c r="B24" s="44" t="s">
        <v>266</v>
      </c>
      <c r="C24" s="44" t="s">
        <v>218</v>
      </c>
      <c r="D24" s="45">
        <v>300</v>
      </c>
      <c r="E24" s="44" t="s">
        <v>272</v>
      </c>
      <c r="F24" s="44" t="s">
        <v>276</v>
      </c>
    </row>
    <row r="25" spans="1:6">
      <c r="A25" s="44" t="s">
        <v>155</v>
      </c>
      <c r="B25" s="44" t="s">
        <v>128</v>
      </c>
      <c r="C25" s="44" t="s">
        <v>155</v>
      </c>
      <c r="D25" s="45">
        <v>1249.4000000000001</v>
      </c>
      <c r="E25" s="44" t="s">
        <v>272</v>
      </c>
      <c r="F25" s="44" t="s">
        <v>276</v>
      </c>
    </row>
    <row r="26" spans="1:6">
      <c r="A26" s="44" t="s">
        <v>268</v>
      </c>
      <c r="B26" s="44" t="s">
        <v>267</v>
      </c>
      <c r="C26" s="44" t="s">
        <v>268</v>
      </c>
      <c r="D26" s="45">
        <v>784</v>
      </c>
      <c r="E26" s="44" t="s">
        <v>275</v>
      </c>
      <c r="F26" s="44" t="s">
        <v>276</v>
      </c>
    </row>
    <row r="27" spans="1:6">
      <c r="A27" s="47" t="s">
        <v>105</v>
      </c>
      <c r="B27" s="44" t="s">
        <v>81</v>
      </c>
      <c r="C27" s="47" t="s">
        <v>105</v>
      </c>
      <c r="D27" s="45">
        <v>20.25</v>
      </c>
      <c r="E27" s="44" t="s">
        <v>274</v>
      </c>
      <c r="F27" s="44" t="s">
        <v>276</v>
      </c>
    </row>
    <row r="28" spans="1:6">
      <c r="A28" s="44" t="s">
        <v>94</v>
      </c>
      <c r="B28" s="44" t="s">
        <v>278</v>
      </c>
      <c r="C28" s="44" t="s">
        <v>94</v>
      </c>
      <c r="D28" s="45">
        <v>28.16</v>
      </c>
      <c r="E28" s="44" t="s">
        <v>272</v>
      </c>
      <c r="F28" s="44" t="s">
        <v>276</v>
      </c>
    </row>
    <row r="29" spans="1:6">
      <c r="D29" s="45">
        <f>SUM(D1:D28)</f>
        <v>14264.45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SEPTEMBER SUB </vt:lpstr>
      <vt:lpstr>submission</vt:lpstr>
      <vt:lpstr>cessation</vt:lpstr>
      <vt:lpstr>Sheet5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AstroTech</dc:creator>
  <cp:lastModifiedBy>Microsoft Office User</cp:lastModifiedBy>
  <cp:lastPrinted>2022-09-28T14:22:26Z</cp:lastPrinted>
  <dcterms:created xsi:type="dcterms:W3CDTF">2022-06-03T15:49:20Z</dcterms:created>
  <dcterms:modified xsi:type="dcterms:W3CDTF">2022-10-05T08:31:34Z</dcterms:modified>
</cp:coreProperties>
</file>