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kings\Desktop\报告生成\"/>
    </mc:Choice>
  </mc:AlternateContent>
  <bookViews>
    <workbookView xWindow="0" yWindow="0" windowWidth="20490" windowHeight="7790" tabRatio="826"/>
  </bookViews>
  <sheets>
    <sheet name="Sheet1" sheetId="2" r:id="rId1"/>
    <sheet name="总行反馈清单" sheetId="3" state="hidden" r:id="rId2"/>
  </sheets>
  <definedNames>
    <definedName name="_xlnm._FilterDatabase" localSheetId="0" hidden="1">Sheet1!$A$5:$F$179</definedName>
    <definedName name="_xlnm._FilterDatabase" localSheetId="1" hidden="1">总行反馈清单!$A$4:$IT$577</definedName>
    <definedName name="Z_1790C7C5_EDDD_4E3E_B5E2_0470B482D81E_.wvu.Cols" localSheetId="1" hidden="1">总行反馈清单!$F:$F,总行反馈清单!$H:$I,总行反馈清单!$P:$P</definedName>
    <definedName name="Z_1790C7C5_EDDD_4E3E_B5E2_0470B482D81E_.wvu.FilterData" localSheetId="1" hidden="1">总行反馈清单!$A$4:$IT$577</definedName>
    <definedName name="Z_26370037_DF89_42CF_8063_6F1379301CD9_.wvu.Cols" localSheetId="1" hidden="1">总行反馈清单!$F:$F,总行反馈清单!$H:$I,总行反馈清单!$P:$P</definedName>
    <definedName name="Z_26370037_DF89_42CF_8063_6F1379301CD9_.wvu.FilterData" localSheetId="1" hidden="1">总行反馈清单!$A$4:$IT$577</definedName>
    <definedName name="Z_5B4D2EAC_AFED_46E1_81FD_4E92CA0E9724_.wvu.Cols" localSheetId="1" hidden="1">总行反馈清单!$F:$F,总行反馈清单!$H:$I,总行反馈清单!$P:$P</definedName>
    <definedName name="Z_5B4D2EAC_AFED_46E1_81FD_4E92CA0E9724_.wvu.FilterData" localSheetId="1" hidden="1">总行反馈清单!$A$4:$IT$577</definedName>
    <definedName name="Z_B3E116D6_12AC_4EC0_8708_CE13FDB07389_.wvu.Cols" localSheetId="1" hidden="1">总行反馈清单!$F:$F,总行反馈清单!$H:$I,总行反馈清单!$P:$P</definedName>
    <definedName name="Z_B3E116D6_12AC_4EC0_8708_CE13FDB07389_.wvu.FilterData" localSheetId="1" hidden="1">总行反馈清单!$A$4:$IT$577</definedName>
    <definedName name="Z_B5602486_AE36_4CA2_B4F9_E04642B7E7AD_.wvu.Cols" localSheetId="1" hidden="1">总行反馈清单!$F:$F,总行反馈清单!$H:$I,总行反馈清单!$P:$P</definedName>
    <definedName name="Z_B5602486_AE36_4CA2_B4F9_E04642B7E7AD_.wvu.FilterData" localSheetId="1" hidden="1">总行反馈清单!$A$4:$IT$577</definedName>
    <definedName name="Z_E4CAEDA8_1464_4C67_BA66_57CF04AF6488_.wvu.Cols" localSheetId="1" hidden="1">总行反馈清单!$F:$F,总行反馈清单!$H:$I,总行反馈清单!$P:$P</definedName>
    <definedName name="Z_E4CAEDA8_1464_4C67_BA66_57CF04AF6488_.wvu.FilterData" localSheetId="1" hidden="1">总行反馈清单!$A$4:$IT$577</definedName>
  </definedNames>
  <calcPr calcId="152511"/>
</workbook>
</file>

<file path=xl/calcChain.xml><?xml version="1.0" encoding="utf-8"?>
<calcChain xmlns="http://schemas.openxmlformats.org/spreadsheetml/2006/main">
  <c r="AE2" i="3" l="1"/>
  <c r="AD2" i="3"/>
  <c r="AC2" i="3"/>
  <c r="AB2" i="3"/>
  <c r="AA2" i="3"/>
  <c r="Z2" i="3"/>
  <c r="Y2" i="3"/>
  <c r="X2" i="3"/>
  <c r="W2" i="3"/>
  <c r="V2" i="3"/>
  <c r="U2" i="3"/>
  <c r="T2" i="3"/>
  <c r="S2" i="3"/>
  <c r="R2" i="3"/>
  <c r="Q2" i="3"/>
  <c r="P2" i="3"/>
  <c r="O2" i="3"/>
  <c r="N2" i="3"/>
  <c r="M2" i="3"/>
  <c r="AY179" i="2"/>
  <c r="AX179" i="2"/>
  <c r="AZ179" i="2" s="1"/>
  <c r="AV179" i="2"/>
  <c r="AS179" i="2"/>
  <c r="AO179" i="2"/>
  <c r="AT179" i="2" s="1"/>
  <c r="Z179" i="2"/>
  <c r="X179" i="2"/>
  <c r="AY178" i="2"/>
  <c r="AX178" i="2"/>
  <c r="AZ178" i="2" s="1"/>
  <c r="BK178" i="2" s="1"/>
  <c r="AV178" i="2"/>
  <c r="AS178" i="2"/>
  <c r="AO178" i="2"/>
  <c r="AT178" i="2" s="1"/>
  <c r="Z178" i="2"/>
  <c r="X178" i="2"/>
  <c r="AY177" i="2"/>
  <c r="AX177" i="2"/>
  <c r="AZ177" i="2" s="1"/>
  <c r="AV177" i="2"/>
  <c r="AS177" i="2"/>
  <c r="AO177" i="2"/>
  <c r="AT177" i="2" s="1"/>
  <c r="Z177" i="2"/>
  <c r="X177" i="2"/>
  <c r="AY176" i="2"/>
  <c r="AX176" i="2"/>
  <c r="AZ176" i="2" s="1"/>
  <c r="BK176" i="2" s="1"/>
  <c r="AV176" i="2"/>
  <c r="AS176" i="2"/>
  <c r="AO176" i="2"/>
  <c r="AT176" i="2" s="1"/>
  <c r="Z176" i="2"/>
  <c r="X176" i="2"/>
  <c r="AY175" i="2"/>
  <c r="AX175" i="2"/>
  <c r="AZ175" i="2" s="1"/>
  <c r="AV175" i="2"/>
  <c r="AS175" i="2"/>
  <c r="AO175" i="2"/>
  <c r="AT175" i="2" s="1"/>
  <c r="Z175" i="2"/>
  <c r="X175" i="2"/>
  <c r="AY174" i="2"/>
  <c r="AX174" i="2"/>
  <c r="AZ174" i="2" s="1"/>
  <c r="BK174" i="2" s="1"/>
  <c r="AV174" i="2"/>
  <c r="AS174" i="2"/>
  <c r="AO174" i="2"/>
  <c r="AT174" i="2" s="1"/>
  <c r="Z174" i="2"/>
  <c r="X174" i="2"/>
  <c r="AY173" i="2"/>
  <c r="AX173" i="2"/>
  <c r="AZ173" i="2" s="1"/>
  <c r="AV173" i="2"/>
  <c r="AS173" i="2"/>
  <c r="AO173" i="2"/>
  <c r="AT173" i="2" s="1"/>
  <c r="Z173" i="2"/>
  <c r="X173" i="2"/>
  <c r="AY172" i="2"/>
  <c r="AX172" i="2"/>
  <c r="AZ172" i="2" s="1"/>
  <c r="BK172" i="2" s="1"/>
  <c r="AV172" i="2"/>
  <c r="AS172" i="2"/>
  <c r="AO172" i="2"/>
  <c r="AT172" i="2" s="1"/>
  <c r="Z172" i="2"/>
  <c r="X172" i="2"/>
  <c r="AY171" i="2"/>
  <c r="AX171" i="2"/>
  <c r="AZ171" i="2" s="1"/>
  <c r="AV171" i="2"/>
  <c r="AS171" i="2"/>
  <c r="AO171" i="2"/>
  <c r="AT171" i="2" s="1"/>
  <c r="Z171" i="2"/>
  <c r="X171" i="2"/>
  <c r="AY170" i="2"/>
  <c r="AX170" i="2"/>
  <c r="AZ170" i="2" s="1"/>
  <c r="BK170" i="2" s="1"/>
  <c r="AV170" i="2"/>
  <c r="AS170" i="2"/>
  <c r="AO170" i="2"/>
  <c r="AT170" i="2" s="1"/>
  <c r="Z170" i="2"/>
  <c r="X170" i="2"/>
  <c r="AY169" i="2"/>
  <c r="AX169" i="2"/>
  <c r="AZ169" i="2" s="1"/>
  <c r="AV169" i="2"/>
  <c r="AS169" i="2"/>
  <c r="AO169" i="2"/>
  <c r="AT169" i="2" s="1"/>
  <c r="Z169" i="2"/>
  <c r="X169" i="2"/>
  <c r="AY168" i="2"/>
  <c r="AX168" i="2"/>
  <c r="AZ168" i="2" s="1"/>
  <c r="BK168" i="2" s="1"/>
  <c r="AV168" i="2"/>
  <c r="AS168" i="2"/>
  <c r="AO168" i="2"/>
  <c r="AT168" i="2" s="1"/>
  <c r="Z168" i="2"/>
  <c r="X168" i="2"/>
  <c r="AY167" i="2"/>
  <c r="AX167" i="2"/>
  <c r="AZ167" i="2" s="1"/>
  <c r="AV167" i="2"/>
  <c r="AS167" i="2"/>
  <c r="AO167" i="2"/>
  <c r="AT167" i="2" s="1"/>
  <c r="Z167" i="2"/>
  <c r="X167" i="2"/>
  <c r="AY166" i="2"/>
  <c r="AX166" i="2"/>
  <c r="AZ166" i="2" s="1"/>
  <c r="BK166" i="2" s="1"/>
  <c r="AV166" i="2"/>
  <c r="AS166" i="2"/>
  <c r="AO166" i="2"/>
  <c r="AT166" i="2" s="1"/>
  <c r="Z166" i="2"/>
  <c r="X166" i="2"/>
  <c r="AY165" i="2"/>
  <c r="AX165" i="2"/>
  <c r="AZ165" i="2" s="1"/>
  <c r="AV165" i="2"/>
  <c r="AS165" i="2"/>
  <c r="AO165" i="2"/>
  <c r="AT165" i="2" s="1"/>
  <c r="Z165" i="2"/>
  <c r="X165" i="2"/>
  <c r="AY164" i="2"/>
  <c r="AX164" i="2"/>
  <c r="AZ164" i="2" s="1"/>
  <c r="BK164" i="2" s="1"/>
  <c r="AV164" i="2"/>
  <c r="AS164" i="2"/>
  <c r="AO164" i="2"/>
  <c r="AT164" i="2" s="1"/>
  <c r="Z164" i="2"/>
  <c r="X164" i="2"/>
  <c r="AY163" i="2"/>
  <c r="AX163" i="2"/>
  <c r="AZ163" i="2" s="1"/>
  <c r="AV163" i="2"/>
  <c r="AS163" i="2"/>
  <c r="AO163" i="2"/>
  <c r="AT163" i="2" s="1"/>
  <c r="Z163" i="2"/>
  <c r="X163" i="2"/>
  <c r="AY162" i="2"/>
  <c r="AX162" i="2"/>
  <c r="AZ162" i="2" s="1"/>
  <c r="BK162" i="2" s="1"/>
  <c r="AV162" i="2"/>
  <c r="AS162" i="2"/>
  <c r="AO162" i="2"/>
  <c r="AT162" i="2" s="1"/>
  <c r="Z162" i="2"/>
  <c r="X162" i="2"/>
  <c r="AY161" i="2"/>
  <c r="AX161" i="2"/>
  <c r="AZ161" i="2" s="1"/>
  <c r="AV161" i="2"/>
  <c r="AS161" i="2"/>
  <c r="AO161" i="2"/>
  <c r="AT161" i="2" s="1"/>
  <c r="Z161" i="2"/>
  <c r="X161" i="2"/>
  <c r="AY160" i="2"/>
  <c r="AX160" i="2"/>
  <c r="AZ160" i="2" s="1"/>
  <c r="BK160" i="2" s="1"/>
  <c r="AV160" i="2"/>
  <c r="AS160" i="2"/>
  <c r="AO160" i="2"/>
  <c r="AT160" i="2" s="1"/>
  <c r="Z160" i="2"/>
  <c r="X160" i="2"/>
  <c r="AY159" i="2"/>
  <c r="AX159" i="2"/>
  <c r="AZ159" i="2" s="1"/>
  <c r="AV159" i="2"/>
  <c r="AS159" i="2"/>
  <c r="AO159" i="2"/>
  <c r="AT159" i="2" s="1"/>
  <c r="Z159" i="2"/>
  <c r="X159" i="2"/>
  <c r="AY158" i="2"/>
  <c r="AX158" i="2"/>
  <c r="AZ158" i="2" s="1"/>
  <c r="BK158" i="2" s="1"/>
  <c r="AV158" i="2"/>
  <c r="AS158" i="2"/>
  <c r="AO158" i="2"/>
  <c r="AT158" i="2" s="1"/>
  <c r="Z158" i="2"/>
  <c r="X158" i="2"/>
  <c r="AY157" i="2"/>
  <c r="AX157" i="2"/>
  <c r="AZ157" i="2" s="1"/>
  <c r="AV157" i="2"/>
  <c r="AS157" i="2"/>
  <c r="AO157" i="2"/>
  <c r="AT157" i="2" s="1"/>
  <c r="Z157" i="2"/>
  <c r="X157" i="2"/>
  <c r="AY156" i="2"/>
  <c r="AX156" i="2"/>
  <c r="AZ156" i="2" s="1"/>
  <c r="BK156" i="2" s="1"/>
  <c r="AV156" i="2"/>
  <c r="AS156" i="2"/>
  <c r="AO156" i="2"/>
  <c r="AT156" i="2" s="1"/>
  <c r="Z156" i="2"/>
  <c r="X156" i="2"/>
  <c r="AY155" i="2"/>
  <c r="AX155" i="2"/>
  <c r="AZ155" i="2" s="1"/>
  <c r="AV155" i="2"/>
  <c r="AS155" i="2"/>
  <c r="AO155" i="2"/>
  <c r="AT155" i="2" s="1"/>
  <c r="Z155" i="2"/>
  <c r="X155" i="2"/>
  <c r="AY154" i="2"/>
  <c r="AX154" i="2"/>
  <c r="AZ154" i="2" s="1"/>
  <c r="BK154" i="2" s="1"/>
  <c r="AV154" i="2"/>
  <c r="AS154" i="2"/>
  <c r="AO154" i="2"/>
  <c r="AT154" i="2" s="1"/>
  <c r="Z154" i="2"/>
  <c r="X154" i="2"/>
  <c r="AY153" i="2"/>
  <c r="AX153" i="2"/>
  <c r="AZ153" i="2" s="1"/>
  <c r="AV153" i="2"/>
  <c r="AS153" i="2"/>
  <c r="AO153" i="2"/>
  <c r="AT153" i="2" s="1"/>
  <c r="Z153" i="2"/>
  <c r="X153" i="2"/>
  <c r="AY152" i="2"/>
  <c r="AX152" i="2"/>
  <c r="AZ152" i="2" s="1"/>
  <c r="BK152" i="2" s="1"/>
  <c r="AV152" i="2"/>
  <c r="AS152" i="2"/>
  <c r="AO152" i="2"/>
  <c r="AT152" i="2" s="1"/>
  <c r="Z152" i="2"/>
  <c r="X152" i="2"/>
  <c r="AY151" i="2"/>
  <c r="AX151" i="2"/>
  <c r="AZ151" i="2" s="1"/>
  <c r="BA151" i="2" s="1"/>
  <c r="AV151" i="2"/>
  <c r="AS151" i="2"/>
  <c r="AO151" i="2"/>
  <c r="AT151" i="2" s="1"/>
  <c r="Z151" i="2"/>
  <c r="X151" i="2"/>
  <c r="AY150" i="2"/>
  <c r="AX150" i="2"/>
  <c r="AZ150" i="2" s="1"/>
  <c r="BK150" i="2" s="1"/>
  <c r="AV150" i="2"/>
  <c r="AS150" i="2"/>
  <c r="AO150" i="2"/>
  <c r="AT150" i="2" s="1"/>
  <c r="Z150" i="2"/>
  <c r="X150" i="2"/>
  <c r="AY149" i="2"/>
  <c r="AX149" i="2"/>
  <c r="AZ149" i="2" s="1"/>
  <c r="BA149" i="2" s="1"/>
  <c r="AV149" i="2"/>
  <c r="AS149" i="2"/>
  <c r="AO149" i="2"/>
  <c r="AT149" i="2" s="1"/>
  <c r="Z149" i="2"/>
  <c r="X149" i="2"/>
  <c r="AY148" i="2"/>
  <c r="AX148" i="2"/>
  <c r="AZ148" i="2" s="1"/>
  <c r="BK148" i="2" s="1"/>
  <c r="AV148" i="2"/>
  <c r="AS148" i="2"/>
  <c r="AO148" i="2"/>
  <c r="AT148" i="2" s="1"/>
  <c r="Z148" i="2"/>
  <c r="X148" i="2"/>
  <c r="AY147" i="2"/>
  <c r="AX147" i="2"/>
  <c r="AZ147" i="2" s="1"/>
  <c r="BA147" i="2" s="1"/>
  <c r="AV147" i="2"/>
  <c r="AS147" i="2"/>
  <c r="AO147" i="2"/>
  <c r="AT147" i="2" s="1"/>
  <c r="Z147" i="2"/>
  <c r="X147" i="2"/>
  <c r="AY146" i="2"/>
  <c r="AX146" i="2"/>
  <c r="AZ146" i="2" s="1"/>
  <c r="BK146" i="2" s="1"/>
  <c r="AV146" i="2"/>
  <c r="AS146" i="2"/>
  <c r="AO146" i="2"/>
  <c r="AT146" i="2" s="1"/>
  <c r="Z146" i="2"/>
  <c r="X146" i="2"/>
  <c r="AY145" i="2"/>
  <c r="AX145" i="2"/>
  <c r="AZ145" i="2" s="1"/>
  <c r="BA145" i="2" s="1"/>
  <c r="AV145" i="2"/>
  <c r="AS145" i="2"/>
  <c r="AO145" i="2"/>
  <c r="AT145" i="2" s="1"/>
  <c r="Z145" i="2"/>
  <c r="X145" i="2"/>
  <c r="AY144" i="2"/>
  <c r="AX144" i="2"/>
  <c r="AZ144" i="2" s="1"/>
  <c r="BK144" i="2" s="1"/>
  <c r="AV144" i="2"/>
  <c r="AS144" i="2"/>
  <c r="AO144" i="2"/>
  <c r="AT144" i="2" s="1"/>
  <c r="Z144" i="2"/>
  <c r="X144" i="2"/>
  <c r="AY143" i="2"/>
  <c r="AX143" i="2"/>
  <c r="AZ143" i="2" s="1"/>
  <c r="BA143" i="2" s="1"/>
  <c r="AV143" i="2"/>
  <c r="AS143" i="2"/>
  <c r="AO143" i="2"/>
  <c r="AT143" i="2" s="1"/>
  <c r="Z143" i="2"/>
  <c r="X143" i="2"/>
  <c r="AY142" i="2"/>
  <c r="AX142" i="2"/>
  <c r="AZ142" i="2" s="1"/>
  <c r="BK142" i="2" s="1"/>
  <c r="AV142" i="2"/>
  <c r="AS142" i="2"/>
  <c r="AO142" i="2"/>
  <c r="AT142" i="2" s="1"/>
  <c r="Z142" i="2"/>
  <c r="X142" i="2"/>
  <c r="AY141" i="2"/>
  <c r="AX141" i="2"/>
  <c r="AZ141" i="2" s="1"/>
  <c r="BA141" i="2" s="1"/>
  <c r="AV141" i="2"/>
  <c r="AS141" i="2"/>
  <c r="AO141" i="2"/>
  <c r="AT141" i="2" s="1"/>
  <c r="Z141" i="2"/>
  <c r="X141" i="2"/>
  <c r="AY140" i="2"/>
  <c r="AX140" i="2"/>
  <c r="AZ140" i="2" s="1"/>
  <c r="BK140" i="2" s="1"/>
  <c r="AV140" i="2"/>
  <c r="AS140" i="2"/>
  <c r="AO140" i="2"/>
  <c r="AT140" i="2" s="1"/>
  <c r="Z140" i="2"/>
  <c r="X140" i="2"/>
  <c r="AY139" i="2"/>
  <c r="AX139" i="2"/>
  <c r="AZ139" i="2" s="1"/>
  <c r="BA139" i="2" s="1"/>
  <c r="AV139" i="2"/>
  <c r="AS139" i="2"/>
  <c r="AO139" i="2"/>
  <c r="AT139" i="2" s="1"/>
  <c r="Z139" i="2"/>
  <c r="X139" i="2"/>
  <c r="AY138" i="2"/>
  <c r="AX138" i="2"/>
  <c r="AZ138" i="2" s="1"/>
  <c r="BK138" i="2" s="1"/>
  <c r="AV138" i="2"/>
  <c r="AS138" i="2"/>
  <c r="AO138" i="2"/>
  <c r="AT138" i="2" s="1"/>
  <c r="Z138" i="2"/>
  <c r="X138" i="2"/>
  <c r="AY137" i="2"/>
  <c r="AX137" i="2"/>
  <c r="AZ137" i="2" s="1"/>
  <c r="BA137" i="2" s="1"/>
  <c r="AV137" i="2"/>
  <c r="AS137" i="2"/>
  <c r="AO137" i="2"/>
  <c r="AT137" i="2" s="1"/>
  <c r="Z137" i="2"/>
  <c r="X137" i="2"/>
  <c r="AY136" i="2"/>
  <c r="AX136" i="2"/>
  <c r="AZ136" i="2" s="1"/>
  <c r="AV136" i="2"/>
  <c r="AS136" i="2"/>
  <c r="AO136" i="2"/>
  <c r="AT136" i="2" s="1"/>
  <c r="Z136" i="2"/>
  <c r="X136" i="2"/>
  <c r="AY135" i="2"/>
  <c r="AX135" i="2"/>
  <c r="AZ135" i="2" s="1"/>
  <c r="BK135" i="2" s="1"/>
  <c r="AV135" i="2"/>
  <c r="AS135" i="2"/>
  <c r="AO135" i="2"/>
  <c r="AT135" i="2" s="1"/>
  <c r="Z135" i="2"/>
  <c r="X135" i="2"/>
  <c r="AY134" i="2"/>
  <c r="AX134" i="2"/>
  <c r="AZ134" i="2" s="1"/>
  <c r="AV134" i="2"/>
  <c r="AS134" i="2"/>
  <c r="AO134" i="2"/>
  <c r="AT134" i="2" s="1"/>
  <c r="Z134" i="2"/>
  <c r="X134" i="2"/>
  <c r="AY133" i="2"/>
  <c r="AX133" i="2"/>
  <c r="AV133" i="2"/>
  <c r="AS133" i="2"/>
  <c r="AO133" i="2"/>
  <c r="AT133" i="2" s="1"/>
  <c r="Z133" i="2"/>
  <c r="X133" i="2"/>
  <c r="AY132" i="2"/>
  <c r="AX132" i="2"/>
  <c r="AZ132" i="2" s="1"/>
  <c r="AV132" i="2"/>
  <c r="AS132" i="2"/>
  <c r="AO132" i="2"/>
  <c r="AT132" i="2" s="1"/>
  <c r="Z132" i="2"/>
  <c r="X132" i="2"/>
  <c r="AY131" i="2"/>
  <c r="AX131" i="2"/>
  <c r="AV131" i="2"/>
  <c r="AS131" i="2"/>
  <c r="AO131" i="2"/>
  <c r="AT131" i="2" s="1"/>
  <c r="Z131" i="2"/>
  <c r="X131" i="2"/>
  <c r="AY130" i="2"/>
  <c r="AX130" i="2"/>
  <c r="AZ130" i="2" s="1"/>
  <c r="AV130" i="2"/>
  <c r="AS130" i="2"/>
  <c r="AO130" i="2"/>
  <c r="AT130" i="2" s="1"/>
  <c r="Z130" i="2"/>
  <c r="X130" i="2"/>
  <c r="AY129" i="2"/>
  <c r="AX129" i="2"/>
  <c r="AV129" i="2"/>
  <c r="AS129" i="2"/>
  <c r="AO129" i="2"/>
  <c r="AT129" i="2" s="1"/>
  <c r="Z129" i="2"/>
  <c r="X129" i="2"/>
  <c r="AY128" i="2"/>
  <c r="AX128" i="2"/>
  <c r="AZ128" i="2" s="1"/>
  <c r="AV128" i="2"/>
  <c r="AS128" i="2"/>
  <c r="AO128" i="2"/>
  <c r="AT128" i="2" s="1"/>
  <c r="Z128" i="2"/>
  <c r="X128" i="2"/>
  <c r="AY127" i="2"/>
  <c r="AX127" i="2"/>
  <c r="AV127" i="2"/>
  <c r="AS127" i="2"/>
  <c r="AO127" i="2"/>
  <c r="AT127" i="2" s="1"/>
  <c r="Z127" i="2"/>
  <c r="X127" i="2"/>
  <c r="AY126" i="2"/>
  <c r="AX126" i="2"/>
  <c r="AZ126" i="2" s="1"/>
  <c r="AV126" i="2"/>
  <c r="AS126" i="2"/>
  <c r="AO126" i="2"/>
  <c r="AT126" i="2" s="1"/>
  <c r="Z126" i="2"/>
  <c r="X126" i="2"/>
  <c r="AY125" i="2"/>
  <c r="AX125" i="2"/>
  <c r="AV125" i="2"/>
  <c r="AS125" i="2"/>
  <c r="AO125" i="2"/>
  <c r="AT125" i="2" s="1"/>
  <c r="Z125" i="2"/>
  <c r="X125" i="2"/>
  <c r="AY124" i="2"/>
  <c r="AX124" i="2"/>
  <c r="AZ124" i="2" s="1"/>
  <c r="AV124" i="2"/>
  <c r="AS124" i="2"/>
  <c r="AO124" i="2"/>
  <c r="AT124" i="2" s="1"/>
  <c r="Z124" i="2"/>
  <c r="X124" i="2"/>
  <c r="AY123" i="2"/>
  <c r="AX123" i="2"/>
  <c r="AV123" i="2"/>
  <c r="AS123" i="2"/>
  <c r="AO123" i="2"/>
  <c r="AT123" i="2" s="1"/>
  <c r="Z123" i="2"/>
  <c r="X123" i="2"/>
  <c r="AY122" i="2"/>
  <c r="AX122" i="2"/>
  <c r="AZ122" i="2" s="1"/>
  <c r="AV122" i="2"/>
  <c r="AS122" i="2"/>
  <c r="AO122" i="2"/>
  <c r="AT122" i="2" s="1"/>
  <c r="Z122" i="2"/>
  <c r="X122" i="2"/>
  <c r="AY121" i="2"/>
  <c r="AX121" i="2"/>
  <c r="AV121" i="2"/>
  <c r="AS121" i="2"/>
  <c r="AO121" i="2"/>
  <c r="AT121" i="2" s="1"/>
  <c r="Z121" i="2"/>
  <c r="X121" i="2"/>
  <c r="AY120" i="2"/>
  <c r="AX120" i="2"/>
  <c r="AZ120" i="2" s="1"/>
  <c r="AV120" i="2"/>
  <c r="AS120" i="2"/>
  <c r="AO120" i="2"/>
  <c r="AT120" i="2" s="1"/>
  <c r="Z120" i="2"/>
  <c r="X120" i="2"/>
  <c r="AY119" i="2"/>
  <c r="AX119" i="2"/>
  <c r="AV119" i="2"/>
  <c r="AS119" i="2"/>
  <c r="AO119" i="2"/>
  <c r="AT119" i="2" s="1"/>
  <c r="Z119" i="2"/>
  <c r="X119" i="2"/>
  <c r="AY118" i="2"/>
  <c r="AX118" i="2"/>
  <c r="AZ118" i="2" s="1"/>
  <c r="AV118" i="2"/>
  <c r="AS118" i="2"/>
  <c r="AO118" i="2"/>
  <c r="AT118" i="2" s="1"/>
  <c r="Z118" i="2"/>
  <c r="X118" i="2"/>
  <c r="AY117" i="2"/>
  <c r="AX117" i="2"/>
  <c r="AV117" i="2"/>
  <c r="AS117" i="2"/>
  <c r="AO117" i="2"/>
  <c r="AT117" i="2" s="1"/>
  <c r="Z117" i="2"/>
  <c r="X117" i="2"/>
  <c r="AY116" i="2"/>
  <c r="AX116" i="2"/>
  <c r="AZ116" i="2" s="1"/>
  <c r="AV116" i="2"/>
  <c r="AS116" i="2"/>
  <c r="AO116" i="2"/>
  <c r="AT116" i="2" s="1"/>
  <c r="Z116" i="2"/>
  <c r="X116" i="2"/>
  <c r="AY115" i="2"/>
  <c r="AX115" i="2"/>
  <c r="AV115" i="2"/>
  <c r="AS115" i="2"/>
  <c r="AO115" i="2"/>
  <c r="AT115" i="2" s="1"/>
  <c r="Z115" i="2"/>
  <c r="X115" i="2"/>
  <c r="AY114" i="2"/>
  <c r="AX114" i="2"/>
  <c r="AZ114" i="2" s="1"/>
  <c r="AV114" i="2"/>
  <c r="AS114" i="2"/>
  <c r="AO114" i="2"/>
  <c r="AT114" i="2" s="1"/>
  <c r="Z114" i="2"/>
  <c r="X114" i="2"/>
  <c r="AY113" i="2"/>
  <c r="AX113" i="2"/>
  <c r="AV113" i="2"/>
  <c r="AS113" i="2"/>
  <c r="AO113" i="2"/>
  <c r="AT113" i="2" s="1"/>
  <c r="Z113" i="2"/>
  <c r="X113" i="2"/>
  <c r="AY112" i="2"/>
  <c r="AX112" i="2"/>
  <c r="AZ112" i="2" s="1"/>
  <c r="AV112" i="2"/>
  <c r="AS112" i="2"/>
  <c r="AO112" i="2"/>
  <c r="AT112" i="2" s="1"/>
  <c r="Z112" i="2"/>
  <c r="X112" i="2"/>
  <c r="AY111" i="2"/>
  <c r="AX111" i="2"/>
  <c r="AV111" i="2"/>
  <c r="AS111" i="2"/>
  <c r="AO111" i="2"/>
  <c r="AT111" i="2" s="1"/>
  <c r="Z111" i="2"/>
  <c r="X111" i="2"/>
  <c r="AY110" i="2"/>
  <c r="AX110" i="2"/>
  <c r="AZ110" i="2" s="1"/>
  <c r="AV110" i="2"/>
  <c r="AS110" i="2"/>
  <c r="AO110" i="2"/>
  <c r="AT110" i="2" s="1"/>
  <c r="Z110" i="2"/>
  <c r="X110" i="2"/>
  <c r="AY109" i="2"/>
  <c r="AX109" i="2"/>
  <c r="AV109" i="2"/>
  <c r="AS109" i="2"/>
  <c r="AO109" i="2"/>
  <c r="AT109" i="2" s="1"/>
  <c r="Z109" i="2"/>
  <c r="X109" i="2"/>
  <c r="AY108" i="2"/>
  <c r="AX108" i="2"/>
  <c r="AZ108" i="2" s="1"/>
  <c r="AV108" i="2"/>
  <c r="AS108" i="2"/>
  <c r="AO108" i="2"/>
  <c r="AT108" i="2" s="1"/>
  <c r="Z108" i="2"/>
  <c r="X108" i="2"/>
  <c r="AY107" i="2"/>
  <c r="AX107" i="2"/>
  <c r="AV107" i="2"/>
  <c r="AS107" i="2"/>
  <c r="AO107" i="2"/>
  <c r="AT107" i="2" s="1"/>
  <c r="Z107" i="2"/>
  <c r="X107" i="2"/>
  <c r="AY106" i="2"/>
  <c r="AX106" i="2"/>
  <c r="AZ106" i="2" s="1"/>
  <c r="AV106" i="2"/>
  <c r="AS106" i="2"/>
  <c r="AO106" i="2"/>
  <c r="AT106" i="2" s="1"/>
  <c r="Z106" i="2"/>
  <c r="X106" i="2"/>
  <c r="AY105" i="2"/>
  <c r="AX105" i="2"/>
  <c r="AV105" i="2"/>
  <c r="AS105" i="2"/>
  <c r="AO105" i="2"/>
  <c r="AT105" i="2" s="1"/>
  <c r="Z105" i="2"/>
  <c r="X105" i="2"/>
  <c r="AY104" i="2"/>
  <c r="AX104" i="2"/>
  <c r="AZ104" i="2" s="1"/>
  <c r="AV104" i="2"/>
  <c r="AS104" i="2"/>
  <c r="AO104" i="2"/>
  <c r="AT104" i="2" s="1"/>
  <c r="Z104" i="2"/>
  <c r="X104" i="2"/>
  <c r="AY103" i="2"/>
  <c r="AX103" i="2"/>
  <c r="AV103" i="2"/>
  <c r="AS103" i="2"/>
  <c r="AO103" i="2"/>
  <c r="AT103" i="2" s="1"/>
  <c r="Z103" i="2"/>
  <c r="X103" i="2"/>
  <c r="AY102" i="2"/>
  <c r="AX102" i="2"/>
  <c r="AZ102" i="2" s="1"/>
  <c r="AV102" i="2"/>
  <c r="AS102" i="2"/>
  <c r="AO102" i="2"/>
  <c r="AT102" i="2" s="1"/>
  <c r="Z102" i="2"/>
  <c r="X102" i="2"/>
  <c r="AY101" i="2"/>
  <c r="AX101" i="2"/>
  <c r="AV101" i="2"/>
  <c r="AS101" i="2"/>
  <c r="AO101" i="2"/>
  <c r="AT101" i="2" s="1"/>
  <c r="Z101" i="2"/>
  <c r="X101" i="2"/>
  <c r="AY100" i="2"/>
  <c r="AX100" i="2"/>
  <c r="AZ100" i="2" s="1"/>
  <c r="AV100" i="2"/>
  <c r="AS100" i="2"/>
  <c r="AO100" i="2"/>
  <c r="AT100" i="2" s="1"/>
  <c r="Z100" i="2"/>
  <c r="X100" i="2"/>
  <c r="AY99" i="2"/>
  <c r="AX99" i="2"/>
  <c r="AV99" i="2"/>
  <c r="AS99" i="2"/>
  <c r="AO99" i="2"/>
  <c r="AT99" i="2" s="1"/>
  <c r="Z99" i="2"/>
  <c r="X99" i="2"/>
  <c r="AY98" i="2"/>
  <c r="AX98" i="2"/>
  <c r="AZ98" i="2" s="1"/>
  <c r="AV98" i="2"/>
  <c r="AS98" i="2"/>
  <c r="AO98" i="2"/>
  <c r="AT98" i="2" s="1"/>
  <c r="Z98" i="2"/>
  <c r="X98" i="2"/>
  <c r="AY97" i="2"/>
  <c r="AX97" i="2"/>
  <c r="AV97" i="2"/>
  <c r="AS97" i="2"/>
  <c r="AO97" i="2"/>
  <c r="AT97" i="2" s="1"/>
  <c r="Z97" i="2"/>
  <c r="X97" i="2"/>
  <c r="AY96" i="2"/>
  <c r="AX96" i="2"/>
  <c r="AZ96" i="2" s="1"/>
  <c r="AV96" i="2"/>
  <c r="AS96" i="2"/>
  <c r="AO96" i="2"/>
  <c r="AT96" i="2" s="1"/>
  <c r="Z96" i="2"/>
  <c r="X96" i="2"/>
  <c r="AY95" i="2"/>
  <c r="AX95" i="2"/>
  <c r="AV95" i="2"/>
  <c r="AS95" i="2"/>
  <c r="AO95" i="2"/>
  <c r="AT95" i="2" s="1"/>
  <c r="Z95" i="2"/>
  <c r="X95" i="2"/>
  <c r="AY94" i="2"/>
  <c r="AX94" i="2"/>
  <c r="AZ94" i="2" s="1"/>
  <c r="AV94" i="2"/>
  <c r="AS94" i="2"/>
  <c r="AO94" i="2"/>
  <c r="AT94" i="2" s="1"/>
  <c r="Z94" i="2"/>
  <c r="X94" i="2"/>
  <c r="AY93" i="2"/>
  <c r="AX93" i="2"/>
  <c r="AV93" i="2"/>
  <c r="AS93" i="2"/>
  <c r="AO93" i="2"/>
  <c r="AT93" i="2" s="1"/>
  <c r="Z93" i="2"/>
  <c r="X93" i="2"/>
  <c r="AY92" i="2"/>
  <c r="AX92" i="2"/>
  <c r="AZ92" i="2" s="1"/>
  <c r="AV92" i="2"/>
  <c r="AS92" i="2"/>
  <c r="AO92" i="2"/>
  <c r="AT92" i="2" s="1"/>
  <c r="Z92" i="2"/>
  <c r="X92" i="2"/>
  <c r="AY91" i="2"/>
  <c r="AX91" i="2"/>
  <c r="AV91" i="2"/>
  <c r="AS91" i="2"/>
  <c r="AO91" i="2"/>
  <c r="AT91" i="2" s="1"/>
  <c r="Z91" i="2"/>
  <c r="X91" i="2"/>
  <c r="AY90" i="2"/>
  <c r="AX90" i="2"/>
  <c r="AZ90" i="2" s="1"/>
  <c r="AV90" i="2"/>
  <c r="AS90" i="2"/>
  <c r="AO90" i="2"/>
  <c r="AT90" i="2" s="1"/>
  <c r="Z90" i="2"/>
  <c r="X90" i="2"/>
  <c r="AY89" i="2"/>
  <c r="AX89" i="2"/>
  <c r="AV89" i="2"/>
  <c r="AS89" i="2"/>
  <c r="AO89" i="2"/>
  <c r="AT89" i="2" s="1"/>
  <c r="Z89" i="2"/>
  <c r="X89" i="2"/>
  <c r="AY88" i="2"/>
  <c r="AX88" i="2"/>
  <c r="AZ88" i="2" s="1"/>
  <c r="AV88" i="2"/>
  <c r="AS88" i="2"/>
  <c r="AO88" i="2"/>
  <c r="AT88" i="2" s="1"/>
  <c r="Z88" i="2"/>
  <c r="X88" i="2"/>
  <c r="AY87" i="2"/>
  <c r="AX87" i="2"/>
  <c r="AV87" i="2"/>
  <c r="AS87" i="2"/>
  <c r="AO87" i="2"/>
  <c r="AT87" i="2" s="1"/>
  <c r="Z87" i="2"/>
  <c r="X87" i="2"/>
  <c r="AY86" i="2"/>
  <c r="AX86" i="2"/>
  <c r="AZ86" i="2" s="1"/>
  <c r="AV86" i="2"/>
  <c r="AS86" i="2"/>
  <c r="AO86" i="2"/>
  <c r="AT86" i="2" s="1"/>
  <c r="Z86" i="2"/>
  <c r="X86" i="2"/>
  <c r="AY85" i="2"/>
  <c r="AX85" i="2"/>
  <c r="AV85" i="2"/>
  <c r="AS85" i="2"/>
  <c r="AO85" i="2"/>
  <c r="AT85" i="2" s="1"/>
  <c r="Z85" i="2"/>
  <c r="X85" i="2"/>
  <c r="AY84" i="2"/>
  <c r="AX84" i="2"/>
  <c r="AZ84" i="2" s="1"/>
  <c r="AV84" i="2"/>
  <c r="AS84" i="2"/>
  <c r="AO84" i="2"/>
  <c r="AT84" i="2" s="1"/>
  <c r="Z84" i="2"/>
  <c r="X84" i="2"/>
  <c r="AY83" i="2"/>
  <c r="AX83" i="2"/>
  <c r="AV83" i="2"/>
  <c r="AS83" i="2"/>
  <c r="AO83" i="2"/>
  <c r="AT83" i="2" s="1"/>
  <c r="Z83" i="2"/>
  <c r="X83" i="2"/>
  <c r="AY82" i="2"/>
  <c r="AX82" i="2"/>
  <c r="AZ82" i="2" s="1"/>
  <c r="AV82" i="2"/>
  <c r="AS82" i="2"/>
  <c r="AO82" i="2"/>
  <c r="AT82" i="2" s="1"/>
  <c r="Z82" i="2"/>
  <c r="X82" i="2"/>
  <c r="AY81" i="2"/>
  <c r="AX81" i="2"/>
  <c r="AV81" i="2"/>
  <c r="AS81" i="2"/>
  <c r="AO81" i="2"/>
  <c r="AT81" i="2" s="1"/>
  <c r="Z81" i="2"/>
  <c r="X81" i="2"/>
  <c r="AY80" i="2"/>
  <c r="AX80" i="2"/>
  <c r="AZ80" i="2" s="1"/>
  <c r="AV80" i="2"/>
  <c r="AS80" i="2"/>
  <c r="AO80" i="2"/>
  <c r="AT80" i="2" s="1"/>
  <c r="Z80" i="2"/>
  <c r="X80" i="2"/>
  <c r="AY79" i="2"/>
  <c r="AX79" i="2"/>
  <c r="AV79" i="2"/>
  <c r="AS79" i="2"/>
  <c r="AO79" i="2"/>
  <c r="AT79" i="2" s="1"/>
  <c r="Z79" i="2"/>
  <c r="X79" i="2"/>
  <c r="AY78" i="2"/>
  <c r="AX78" i="2"/>
  <c r="AZ78" i="2" s="1"/>
  <c r="AV78" i="2"/>
  <c r="AS78" i="2"/>
  <c r="AO78" i="2"/>
  <c r="AT78" i="2" s="1"/>
  <c r="Z78" i="2"/>
  <c r="X78" i="2"/>
  <c r="AY77" i="2"/>
  <c r="AX77" i="2"/>
  <c r="AV77" i="2"/>
  <c r="AS77" i="2"/>
  <c r="AO77" i="2"/>
  <c r="AT77" i="2" s="1"/>
  <c r="Z77" i="2"/>
  <c r="X77" i="2"/>
  <c r="AY76" i="2"/>
  <c r="AX76" i="2"/>
  <c r="AZ76" i="2" s="1"/>
  <c r="AV76" i="2"/>
  <c r="AS76" i="2"/>
  <c r="AO76" i="2"/>
  <c r="AT76" i="2" s="1"/>
  <c r="Z76" i="2"/>
  <c r="X76" i="2"/>
  <c r="AY75" i="2"/>
  <c r="AX75" i="2"/>
  <c r="AV75" i="2"/>
  <c r="AS75" i="2"/>
  <c r="AO75" i="2"/>
  <c r="AT75" i="2" s="1"/>
  <c r="Z75" i="2"/>
  <c r="X75" i="2"/>
  <c r="AY74" i="2"/>
  <c r="AX74" i="2"/>
  <c r="AZ74" i="2" s="1"/>
  <c r="AV74" i="2"/>
  <c r="AS74" i="2"/>
  <c r="AO74" i="2"/>
  <c r="AT74" i="2" s="1"/>
  <c r="Z74" i="2"/>
  <c r="X74" i="2"/>
  <c r="AY73" i="2"/>
  <c r="AX73" i="2"/>
  <c r="AZ73" i="2" s="1"/>
  <c r="AV73" i="2"/>
  <c r="AS73" i="2"/>
  <c r="AO73" i="2"/>
  <c r="AT73" i="2" s="1"/>
  <c r="Z73" i="2"/>
  <c r="X73" i="2"/>
  <c r="AY72" i="2"/>
  <c r="AX72" i="2"/>
  <c r="AZ72" i="2" s="1"/>
  <c r="AV72" i="2"/>
  <c r="AS72" i="2"/>
  <c r="AO72" i="2"/>
  <c r="AT72" i="2" s="1"/>
  <c r="Z72" i="2"/>
  <c r="X72" i="2"/>
  <c r="AY71" i="2"/>
  <c r="AX71" i="2"/>
  <c r="AZ71" i="2" s="1"/>
  <c r="AV71" i="2"/>
  <c r="AS71" i="2"/>
  <c r="AO71" i="2"/>
  <c r="AT71" i="2" s="1"/>
  <c r="Z71" i="2"/>
  <c r="X71" i="2"/>
  <c r="AY70" i="2"/>
  <c r="AX70" i="2"/>
  <c r="AZ70" i="2" s="1"/>
  <c r="AV70" i="2"/>
  <c r="AS70" i="2"/>
  <c r="AO70" i="2"/>
  <c r="AT70" i="2" s="1"/>
  <c r="Z70" i="2"/>
  <c r="X70" i="2"/>
  <c r="AY69" i="2"/>
  <c r="AX69" i="2"/>
  <c r="AZ69" i="2" s="1"/>
  <c r="AV69" i="2"/>
  <c r="AS69" i="2"/>
  <c r="AO69" i="2"/>
  <c r="AT69" i="2" s="1"/>
  <c r="Z69" i="2"/>
  <c r="X69" i="2"/>
  <c r="AY68" i="2"/>
  <c r="AX68" i="2"/>
  <c r="AZ68" i="2" s="1"/>
  <c r="AV68" i="2"/>
  <c r="AS68" i="2"/>
  <c r="AO68" i="2"/>
  <c r="AT68" i="2" s="1"/>
  <c r="Z68" i="2"/>
  <c r="X68" i="2"/>
  <c r="AY67" i="2"/>
  <c r="AX67" i="2"/>
  <c r="AZ67" i="2" s="1"/>
  <c r="AV67" i="2"/>
  <c r="AS67" i="2"/>
  <c r="AO67" i="2"/>
  <c r="AT67" i="2" s="1"/>
  <c r="Z67" i="2"/>
  <c r="X67" i="2"/>
  <c r="AY66" i="2"/>
  <c r="AX66" i="2"/>
  <c r="AZ66" i="2" s="1"/>
  <c r="AV66" i="2"/>
  <c r="AS66" i="2"/>
  <c r="AO66" i="2"/>
  <c r="AT66" i="2" s="1"/>
  <c r="Z66" i="2"/>
  <c r="X66" i="2"/>
  <c r="AY65" i="2"/>
  <c r="AX65" i="2"/>
  <c r="AZ65" i="2" s="1"/>
  <c r="AV65" i="2"/>
  <c r="AS65" i="2"/>
  <c r="AO65" i="2"/>
  <c r="AT65" i="2" s="1"/>
  <c r="Z65" i="2"/>
  <c r="X65" i="2"/>
  <c r="AY64" i="2"/>
  <c r="AX64" i="2"/>
  <c r="AZ64" i="2" s="1"/>
  <c r="AV64" i="2"/>
  <c r="AS64" i="2"/>
  <c r="AO64" i="2"/>
  <c r="AT64" i="2" s="1"/>
  <c r="Z64" i="2"/>
  <c r="X64" i="2"/>
  <c r="AY63" i="2"/>
  <c r="AX63" i="2"/>
  <c r="AZ63" i="2" s="1"/>
  <c r="AV63" i="2"/>
  <c r="AS63" i="2"/>
  <c r="AO63" i="2"/>
  <c r="AT63" i="2" s="1"/>
  <c r="Z63" i="2"/>
  <c r="X63" i="2"/>
  <c r="AY62" i="2"/>
  <c r="AX62" i="2"/>
  <c r="AZ62" i="2" s="1"/>
  <c r="AV62" i="2"/>
  <c r="AS62" i="2"/>
  <c r="AO62" i="2"/>
  <c r="AT62" i="2" s="1"/>
  <c r="Z62" i="2"/>
  <c r="X62" i="2"/>
  <c r="AY61" i="2"/>
  <c r="AX61" i="2"/>
  <c r="AZ61" i="2" s="1"/>
  <c r="AV61" i="2"/>
  <c r="AS61" i="2"/>
  <c r="AO61" i="2"/>
  <c r="AT61" i="2" s="1"/>
  <c r="Z61" i="2"/>
  <c r="X61" i="2"/>
  <c r="AY60" i="2"/>
  <c r="AX60" i="2"/>
  <c r="AZ60" i="2" s="1"/>
  <c r="AV60" i="2"/>
  <c r="AS60" i="2"/>
  <c r="AO60" i="2"/>
  <c r="AT60" i="2" s="1"/>
  <c r="Z60" i="2"/>
  <c r="X60" i="2"/>
  <c r="AY59" i="2"/>
  <c r="AX59" i="2"/>
  <c r="AZ59" i="2" s="1"/>
  <c r="AV59" i="2"/>
  <c r="AS59" i="2"/>
  <c r="AO59" i="2"/>
  <c r="AT59" i="2" s="1"/>
  <c r="Z59" i="2"/>
  <c r="X59" i="2"/>
  <c r="AY58" i="2"/>
  <c r="AX58" i="2"/>
  <c r="AZ58" i="2" s="1"/>
  <c r="AV58" i="2"/>
  <c r="AS58" i="2"/>
  <c r="AO58" i="2"/>
  <c r="AT58" i="2" s="1"/>
  <c r="Z58" i="2"/>
  <c r="X58" i="2"/>
  <c r="AY57" i="2"/>
  <c r="AX57" i="2"/>
  <c r="AZ57" i="2" s="1"/>
  <c r="AV57" i="2"/>
  <c r="AS57" i="2"/>
  <c r="AO57" i="2"/>
  <c r="AT57" i="2" s="1"/>
  <c r="Z57" i="2"/>
  <c r="X57" i="2"/>
  <c r="AY56" i="2"/>
  <c r="AX56" i="2"/>
  <c r="AZ56" i="2" s="1"/>
  <c r="AV56" i="2"/>
  <c r="AS56" i="2"/>
  <c r="AO56" i="2"/>
  <c r="AT56" i="2" s="1"/>
  <c r="Z56" i="2"/>
  <c r="X56" i="2"/>
  <c r="AY55" i="2"/>
  <c r="AX55" i="2"/>
  <c r="AZ55" i="2" s="1"/>
  <c r="AV55" i="2"/>
  <c r="AS55" i="2"/>
  <c r="AO55" i="2"/>
  <c r="AT55" i="2" s="1"/>
  <c r="Z55" i="2"/>
  <c r="X55" i="2"/>
  <c r="AY54" i="2"/>
  <c r="AX54" i="2"/>
  <c r="AZ54" i="2" s="1"/>
  <c r="AV54" i="2"/>
  <c r="AS54" i="2"/>
  <c r="AO54" i="2"/>
  <c r="AT54" i="2" s="1"/>
  <c r="Z54" i="2"/>
  <c r="X54" i="2"/>
  <c r="AY53" i="2"/>
  <c r="AX53" i="2"/>
  <c r="AZ53" i="2" s="1"/>
  <c r="AV53" i="2"/>
  <c r="AS53" i="2"/>
  <c r="AO53" i="2"/>
  <c r="AT53" i="2" s="1"/>
  <c r="Z53" i="2"/>
  <c r="X53" i="2"/>
  <c r="AY52" i="2"/>
  <c r="AX52" i="2"/>
  <c r="AZ52" i="2" s="1"/>
  <c r="AV52" i="2"/>
  <c r="AS52" i="2"/>
  <c r="AO52" i="2"/>
  <c r="AT52" i="2" s="1"/>
  <c r="Z52" i="2"/>
  <c r="X52" i="2"/>
  <c r="AY51" i="2"/>
  <c r="AX51" i="2"/>
  <c r="AZ51" i="2" s="1"/>
  <c r="AV51" i="2"/>
  <c r="AS51" i="2"/>
  <c r="AO51" i="2"/>
  <c r="AT51" i="2" s="1"/>
  <c r="Z51" i="2"/>
  <c r="X51" i="2"/>
  <c r="AY50" i="2"/>
  <c r="AX50" i="2"/>
  <c r="AZ50" i="2" s="1"/>
  <c r="AV50" i="2"/>
  <c r="AS50" i="2"/>
  <c r="AO50" i="2"/>
  <c r="AT50" i="2" s="1"/>
  <c r="Z50" i="2"/>
  <c r="X50" i="2"/>
  <c r="AY49" i="2"/>
  <c r="AX49" i="2"/>
  <c r="AZ49" i="2" s="1"/>
  <c r="AV49" i="2"/>
  <c r="AS49" i="2"/>
  <c r="AO49" i="2"/>
  <c r="AT49" i="2" s="1"/>
  <c r="Z49" i="2"/>
  <c r="X49" i="2"/>
  <c r="AY48" i="2"/>
  <c r="AX48" i="2"/>
  <c r="AZ48" i="2" s="1"/>
  <c r="AV48" i="2"/>
  <c r="AS48" i="2"/>
  <c r="AO48" i="2"/>
  <c r="AT48" i="2" s="1"/>
  <c r="Z48" i="2"/>
  <c r="X48" i="2"/>
  <c r="AY47" i="2"/>
  <c r="AX47" i="2"/>
  <c r="AZ47" i="2" s="1"/>
  <c r="AV47" i="2"/>
  <c r="AS47" i="2"/>
  <c r="AO47" i="2"/>
  <c r="AT47" i="2" s="1"/>
  <c r="Z47" i="2"/>
  <c r="X47" i="2"/>
  <c r="AY46" i="2"/>
  <c r="AX46" i="2"/>
  <c r="AZ46" i="2" s="1"/>
  <c r="AV46" i="2"/>
  <c r="AS46" i="2"/>
  <c r="AO46" i="2"/>
  <c r="AT46" i="2" s="1"/>
  <c r="Z46" i="2"/>
  <c r="X46" i="2"/>
  <c r="AY45" i="2"/>
  <c r="AX45" i="2"/>
  <c r="AZ45" i="2" s="1"/>
  <c r="AV45" i="2"/>
  <c r="AS45" i="2"/>
  <c r="AO45" i="2"/>
  <c r="AT45" i="2" s="1"/>
  <c r="Z45" i="2"/>
  <c r="X45" i="2"/>
  <c r="AY44" i="2"/>
  <c r="AX44" i="2"/>
  <c r="AZ44" i="2" s="1"/>
  <c r="AV44" i="2"/>
  <c r="AS44" i="2"/>
  <c r="AO44" i="2"/>
  <c r="AT44" i="2" s="1"/>
  <c r="Z44" i="2"/>
  <c r="X44" i="2"/>
  <c r="AY43" i="2"/>
  <c r="AX43" i="2"/>
  <c r="AZ43" i="2" s="1"/>
  <c r="AV43" i="2"/>
  <c r="AS43" i="2"/>
  <c r="AO43" i="2"/>
  <c r="AT43" i="2" s="1"/>
  <c r="Z43" i="2"/>
  <c r="X43" i="2"/>
  <c r="AY42" i="2"/>
  <c r="AX42" i="2"/>
  <c r="AZ42" i="2" s="1"/>
  <c r="AV42" i="2"/>
  <c r="AS42" i="2"/>
  <c r="AO42" i="2"/>
  <c r="AT42" i="2" s="1"/>
  <c r="Z42" i="2"/>
  <c r="X42" i="2"/>
  <c r="AY41" i="2"/>
  <c r="AX41" i="2"/>
  <c r="AZ41" i="2" s="1"/>
  <c r="AV41" i="2"/>
  <c r="AS41" i="2"/>
  <c r="AO41" i="2"/>
  <c r="AT41" i="2" s="1"/>
  <c r="Z41" i="2"/>
  <c r="X41" i="2"/>
  <c r="AY40" i="2"/>
  <c r="AX40" i="2"/>
  <c r="AZ40" i="2" s="1"/>
  <c r="AV40" i="2"/>
  <c r="AS40" i="2"/>
  <c r="AO40" i="2"/>
  <c r="AT40" i="2" s="1"/>
  <c r="Z40" i="2"/>
  <c r="X40" i="2"/>
  <c r="AY39" i="2"/>
  <c r="AX39" i="2"/>
  <c r="AZ39" i="2" s="1"/>
  <c r="AV39" i="2"/>
  <c r="AS39" i="2"/>
  <c r="AO39" i="2"/>
  <c r="AT39" i="2" s="1"/>
  <c r="Z39" i="2"/>
  <c r="X39" i="2"/>
  <c r="AY38" i="2"/>
  <c r="AX38" i="2"/>
  <c r="AZ38" i="2" s="1"/>
  <c r="AV38" i="2"/>
  <c r="AS38" i="2"/>
  <c r="AO38" i="2"/>
  <c r="AT38" i="2" s="1"/>
  <c r="Z38" i="2"/>
  <c r="X38" i="2"/>
  <c r="AY37" i="2"/>
  <c r="AX37" i="2"/>
  <c r="AZ37" i="2" s="1"/>
  <c r="AV37" i="2"/>
  <c r="AS37" i="2"/>
  <c r="AO37" i="2"/>
  <c r="AT37" i="2" s="1"/>
  <c r="Z37" i="2"/>
  <c r="X37" i="2"/>
  <c r="AY36" i="2"/>
  <c r="AX36" i="2"/>
  <c r="AZ36" i="2" s="1"/>
  <c r="AV36" i="2"/>
  <c r="AS36" i="2"/>
  <c r="AO36" i="2"/>
  <c r="AT36" i="2" s="1"/>
  <c r="Z36" i="2"/>
  <c r="X36" i="2"/>
  <c r="AY35" i="2"/>
  <c r="AX35" i="2"/>
  <c r="AZ35" i="2" s="1"/>
  <c r="AV35" i="2"/>
  <c r="AS35" i="2"/>
  <c r="AO35" i="2"/>
  <c r="AT35" i="2" s="1"/>
  <c r="Z35" i="2"/>
  <c r="X35" i="2"/>
  <c r="AY34" i="2"/>
  <c r="AX34" i="2"/>
  <c r="AZ34" i="2" s="1"/>
  <c r="AV34" i="2"/>
  <c r="AS34" i="2"/>
  <c r="AO34" i="2"/>
  <c r="AT34" i="2" s="1"/>
  <c r="Z34" i="2"/>
  <c r="X34" i="2"/>
  <c r="AY33" i="2"/>
  <c r="AX33" i="2"/>
  <c r="AZ33" i="2" s="1"/>
  <c r="AV33" i="2"/>
  <c r="AS33" i="2"/>
  <c r="AO33" i="2"/>
  <c r="AT33" i="2" s="1"/>
  <c r="Z33" i="2"/>
  <c r="X33" i="2"/>
  <c r="AY32" i="2"/>
  <c r="AX32" i="2"/>
  <c r="AZ32" i="2" s="1"/>
  <c r="AV32" i="2"/>
  <c r="AS32" i="2"/>
  <c r="AO32" i="2"/>
  <c r="AT32" i="2" s="1"/>
  <c r="Z32" i="2"/>
  <c r="X32" i="2"/>
  <c r="AY31" i="2"/>
  <c r="AX31" i="2"/>
  <c r="AZ31" i="2" s="1"/>
  <c r="AV31" i="2"/>
  <c r="AS31" i="2"/>
  <c r="AO31" i="2"/>
  <c r="AT31" i="2" s="1"/>
  <c r="Z31" i="2"/>
  <c r="X31" i="2"/>
  <c r="AY30" i="2"/>
  <c r="AX30" i="2"/>
  <c r="AZ30" i="2" s="1"/>
  <c r="AV30" i="2"/>
  <c r="AS30" i="2"/>
  <c r="AO30" i="2"/>
  <c r="AT30" i="2" s="1"/>
  <c r="Z30" i="2"/>
  <c r="X30" i="2"/>
  <c r="AY29" i="2"/>
  <c r="AX29" i="2"/>
  <c r="AZ29" i="2" s="1"/>
  <c r="AV29" i="2"/>
  <c r="AS29" i="2"/>
  <c r="AO29" i="2"/>
  <c r="AT29" i="2" s="1"/>
  <c r="Z29" i="2"/>
  <c r="X29" i="2"/>
  <c r="AY28" i="2"/>
  <c r="AX28" i="2"/>
  <c r="AZ28" i="2" s="1"/>
  <c r="AV28" i="2"/>
  <c r="AS28" i="2"/>
  <c r="AO28" i="2"/>
  <c r="AT28" i="2" s="1"/>
  <c r="Z28" i="2"/>
  <c r="X28" i="2"/>
  <c r="AY27" i="2"/>
  <c r="AX27" i="2"/>
  <c r="AZ27" i="2" s="1"/>
  <c r="AV27" i="2"/>
  <c r="AS27" i="2"/>
  <c r="AO27" i="2"/>
  <c r="AT27" i="2" s="1"/>
  <c r="Z27" i="2"/>
  <c r="X27" i="2"/>
  <c r="AY26" i="2"/>
  <c r="AX26" i="2"/>
  <c r="AZ26" i="2" s="1"/>
  <c r="AV26" i="2"/>
  <c r="AS26" i="2"/>
  <c r="AO26" i="2"/>
  <c r="AT26" i="2" s="1"/>
  <c r="Z26" i="2"/>
  <c r="X26" i="2"/>
  <c r="AY25" i="2"/>
  <c r="AX25" i="2"/>
  <c r="AZ25" i="2" s="1"/>
  <c r="AV25" i="2"/>
  <c r="AS25" i="2"/>
  <c r="AO25" i="2"/>
  <c r="AT25" i="2" s="1"/>
  <c r="Z25" i="2"/>
  <c r="X25" i="2"/>
  <c r="AY24" i="2"/>
  <c r="AX24" i="2"/>
  <c r="AZ24" i="2" s="1"/>
  <c r="AV24" i="2"/>
  <c r="AS24" i="2"/>
  <c r="AO24" i="2"/>
  <c r="AT24" i="2" s="1"/>
  <c r="Z24" i="2"/>
  <c r="X24" i="2"/>
  <c r="AY23" i="2"/>
  <c r="AX23" i="2"/>
  <c r="AZ23" i="2" s="1"/>
  <c r="AV23" i="2"/>
  <c r="AS23" i="2"/>
  <c r="AO23" i="2"/>
  <c r="AT23" i="2" s="1"/>
  <c r="Z23" i="2"/>
  <c r="X23" i="2"/>
  <c r="AY22" i="2"/>
  <c r="AX22" i="2"/>
  <c r="AZ22" i="2" s="1"/>
  <c r="AV22" i="2"/>
  <c r="AS22" i="2"/>
  <c r="AO22" i="2"/>
  <c r="AT22" i="2" s="1"/>
  <c r="Z22" i="2"/>
  <c r="X22" i="2"/>
  <c r="AY21" i="2"/>
  <c r="AX21" i="2"/>
  <c r="AZ21" i="2" s="1"/>
  <c r="AV21" i="2"/>
  <c r="AS21" i="2"/>
  <c r="AO21" i="2"/>
  <c r="AT21" i="2" s="1"/>
  <c r="Z21" i="2"/>
  <c r="X21" i="2"/>
  <c r="AY20" i="2"/>
  <c r="AX20" i="2"/>
  <c r="AZ20" i="2" s="1"/>
  <c r="AV20" i="2"/>
  <c r="AS20" i="2"/>
  <c r="AO20" i="2"/>
  <c r="AT20" i="2" s="1"/>
  <c r="Z20" i="2"/>
  <c r="X20" i="2"/>
  <c r="AY19" i="2"/>
  <c r="AX19" i="2"/>
  <c r="AZ19" i="2" s="1"/>
  <c r="AV19" i="2"/>
  <c r="AS19" i="2"/>
  <c r="AO19" i="2"/>
  <c r="AT19" i="2" s="1"/>
  <c r="Z19" i="2"/>
  <c r="X19" i="2"/>
  <c r="AY18" i="2"/>
  <c r="AX18" i="2"/>
  <c r="AZ18" i="2" s="1"/>
  <c r="AV18" i="2"/>
  <c r="AS18" i="2"/>
  <c r="AO18" i="2"/>
  <c r="AT18" i="2" s="1"/>
  <c r="Z18" i="2"/>
  <c r="X18" i="2"/>
  <c r="AY17" i="2"/>
  <c r="AX17" i="2"/>
  <c r="AZ17" i="2" s="1"/>
  <c r="AV17" i="2"/>
  <c r="AS17" i="2"/>
  <c r="AO17" i="2"/>
  <c r="AT17" i="2" s="1"/>
  <c r="Z17" i="2"/>
  <c r="X17" i="2"/>
  <c r="AY16" i="2"/>
  <c r="AX16" i="2"/>
  <c r="AZ16" i="2" s="1"/>
  <c r="AV16" i="2"/>
  <c r="AS16" i="2"/>
  <c r="AO16" i="2"/>
  <c r="AT16" i="2" s="1"/>
  <c r="Z16" i="2"/>
  <c r="X16" i="2"/>
  <c r="AY15" i="2"/>
  <c r="AX15" i="2"/>
  <c r="AZ15" i="2" s="1"/>
  <c r="AV15" i="2"/>
  <c r="AS15" i="2"/>
  <c r="AO15" i="2"/>
  <c r="AT15" i="2" s="1"/>
  <c r="Z15" i="2"/>
  <c r="X15" i="2"/>
  <c r="AY14" i="2"/>
  <c r="AX14" i="2"/>
  <c r="AZ14" i="2" s="1"/>
  <c r="AV14" i="2"/>
  <c r="AS14" i="2"/>
  <c r="AO14" i="2"/>
  <c r="AT14" i="2" s="1"/>
  <c r="Z14" i="2"/>
  <c r="X14" i="2"/>
  <c r="AY13" i="2"/>
  <c r="AX13" i="2"/>
  <c r="AZ13" i="2" s="1"/>
  <c r="AV13" i="2"/>
  <c r="AS13" i="2"/>
  <c r="AO13" i="2"/>
  <c r="AT13" i="2" s="1"/>
  <c r="Z13" i="2"/>
  <c r="X13" i="2"/>
  <c r="AY12" i="2"/>
  <c r="AX12" i="2"/>
  <c r="AZ12" i="2" s="1"/>
  <c r="AV12" i="2"/>
  <c r="AS12" i="2"/>
  <c r="AO12" i="2"/>
  <c r="AT12" i="2" s="1"/>
  <c r="Z12" i="2"/>
  <c r="X12" i="2"/>
  <c r="AY11" i="2"/>
  <c r="AX11" i="2"/>
  <c r="AZ11" i="2" s="1"/>
  <c r="AV11" i="2"/>
  <c r="AS11" i="2"/>
  <c r="AO11" i="2"/>
  <c r="AT11" i="2" s="1"/>
  <c r="Z11" i="2"/>
  <c r="X11" i="2"/>
  <c r="AY10" i="2"/>
  <c r="AX10" i="2"/>
  <c r="AZ10" i="2" s="1"/>
  <c r="AV10" i="2"/>
  <c r="AS10" i="2"/>
  <c r="AO10" i="2"/>
  <c r="AT10" i="2" s="1"/>
  <c r="Z10" i="2"/>
  <c r="X10" i="2"/>
  <c r="AY9" i="2"/>
  <c r="AX9" i="2"/>
  <c r="AZ9" i="2" s="1"/>
  <c r="AV9" i="2"/>
  <c r="AS9" i="2"/>
  <c r="AO9" i="2"/>
  <c r="AT9" i="2" s="1"/>
  <c r="Z9" i="2"/>
  <c r="X9" i="2"/>
  <c r="AY8" i="2"/>
  <c r="AX8" i="2"/>
  <c r="AZ8" i="2" s="1"/>
  <c r="AV8" i="2"/>
  <c r="AS8" i="2"/>
  <c r="AO8" i="2"/>
  <c r="AT8" i="2" s="1"/>
  <c r="Z8" i="2"/>
  <c r="X8" i="2"/>
  <c r="AY7" i="2"/>
  <c r="AX7" i="2"/>
  <c r="AZ7" i="2" s="1"/>
  <c r="AV7" i="2"/>
  <c r="AS7" i="2"/>
  <c r="AO7" i="2"/>
  <c r="AT7" i="2" s="1"/>
  <c r="Z7" i="2"/>
  <c r="X7" i="2"/>
  <c r="AY6" i="2"/>
  <c r="AX6" i="2"/>
  <c r="AZ6" i="2" s="1"/>
  <c r="AV6" i="2"/>
  <c r="AS6" i="2"/>
  <c r="AO6" i="2"/>
  <c r="AT6" i="2" s="1"/>
  <c r="Z6" i="2"/>
  <c r="X6" i="2"/>
  <c r="BK6" i="2" l="1"/>
  <c r="BA6" i="2"/>
  <c r="BK8" i="2"/>
  <c r="BA8" i="2"/>
  <c r="BK10" i="2"/>
  <c r="BA10" i="2"/>
  <c r="BK12" i="2"/>
  <c r="BA12" i="2"/>
  <c r="BK14" i="2"/>
  <c r="BA14" i="2"/>
  <c r="BK16" i="2"/>
  <c r="BA16" i="2"/>
  <c r="BK18" i="2"/>
  <c r="BA18" i="2"/>
  <c r="BK20" i="2"/>
  <c r="BA20" i="2"/>
  <c r="BK22" i="2"/>
  <c r="BA22" i="2"/>
  <c r="BK24" i="2"/>
  <c r="BA24" i="2"/>
  <c r="BK26" i="2"/>
  <c r="BA26" i="2"/>
  <c r="BK28" i="2"/>
  <c r="BA28" i="2"/>
  <c r="BK30" i="2"/>
  <c r="BA30" i="2"/>
  <c r="BK32" i="2"/>
  <c r="BA32" i="2"/>
  <c r="BK34" i="2"/>
  <c r="BA34" i="2"/>
  <c r="BK36" i="2"/>
  <c r="BA36" i="2"/>
  <c r="BK38" i="2"/>
  <c r="BA38" i="2"/>
  <c r="BK40" i="2"/>
  <c r="BA40" i="2"/>
  <c r="BK42" i="2"/>
  <c r="BA42" i="2"/>
  <c r="BK44" i="2"/>
  <c r="BA44" i="2"/>
  <c r="BK46" i="2"/>
  <c r="BA46" i="2"/>
  <c r="BK48" i="2"/>
  <c r="BA48" i="2"/>
  <c r="BK50" i="2"/>
  <c r="BA50" i="2"/>
  <c r="BK52" i="2"/>
  <c r="BA52" i="2"/>
  <c r="BK54" i="2"/>
  <c r="BA54" i="2"/>
  <c r="BK56" i="2"/>
  <c r="BA56" i="2"/>
  <c r="BK58" i="2"/>
  <c r="BA58" i="2"/>
  <c r="BK60" i="2"/>
  <c r="BA60" i="2"/>
  <c r="BK62" i="2"/>
  <c r="BA62" i="2"/>
  <c r="BK64" i="2"/>
  <c r="BA64" i="2"/>
  <c r="BK66" i="2"/>
  <c r="BA66" i="2"/>
  <c r="BK68" i="2"/>
  <c r="BA68" i="2"/>
  <c r="BK70" i="2"/>
  <c r="BA70" i="2"/>
  <c r="BK72" i="2"/>
  <c r="BA72" i="2"/>
  <c r="BA74" i="2"/>
  <c r="BK74" i="2"/>
  <c r="BA76" i="2"/>
  <c r="BK76" i="2"/>
  <c r="BA78" i="2"/>
  <c r="BK78" i="2"/>
  <c r="BA80" i="2"/>
  <c r="BK80" i="2"/>
  <c r="BA82" i="2"/>
  <c r="BK82" i="2"/>
  <c r="BA84" i="2"/>
  <c r="BK84" i="2"/>
  <c r="BA86" i="2"/>
  <c r="BK86" i="2"/>
  <c r="BA88" i="2"/>
  <c r="BK88" i="2"/>
  <c r="BA90" i="2"/>
  <c r="BK90" i="2"/>
  <c r="BA92" i="2"/>
  <c r="BK92" i="2"/>
  <c r="BA94" i="2"/>
  <c r="BK94" i="2"/>
  <c r="BA96" i="2"/>
  <c r="BK96" i="2"/>
  <c r="BA98" i="2"/>
  <c r="BK98" i="2"/>
  <c r="BA100" i="2"/>
  <c r="BK100" i="2"/>
  <c r="BA102" i="2"/>
  <c r="BK102" i="2"/>
  <c r="BA104" i="2"/>
  <c r="BK104" i="2"/>
  <c r="BA106" i="2"/>
  <c r="BK106" i="2"/>
  <c r="BA108" i="2"/>
  <c r="BK108" i="2"/>
  <c r="BA110" i="2"/>
  <c r="BK110" i="2"/>
  <c r="BA7" i="2"/>
  <c r="BK7" i="2"/>
  <c r="BA9" i="2"/>
  <c r="BK9" i="2"/>
  <c r="BA11" i="2"/>
  <c r="BK11" i="2"/>
  <c r="BA13" i="2"/>
  <c r="BK13" i="2"/>
  <c r="BA15" i="2"/>
  <c r="BK15" i="2"/>
  <c r="BA17" i="2"/>
  <c r="BK17" i="2"/>
  <c r="BA19" i="2"/>
  <c r="BK19" i="2"/>
  <c r="BA21" i="2"/>
  <c r="BK21" i="2"/>
  <c r="BA23" i="2"/>
  <c r="BK23" i="2"/>
  <c r="BA25" i="2"/>
  <c r="BK25" i="2"/>
  <c r="BA27" i="2"/>
  <c r="BK27" i="2"/>
  <c r="BA29" i="2"/>
  <c r="BK29" i="2"/>
  <c r="BA31" i="2"/>
  <c r="BK31" i="2"/>
  <c r="BA33" i="2"/>
  <c r="BK33" i="2"/>
  <c r="BA35" i="2"/>
  <c r="BK35" i="2"/>
  <c r="BA37" i="2"/>
  <c r="BK37" i="2"/>
  <c r="BA39" i="2"/>
  <c r="BK39" i="2"/>
  <c r="BA41" i="2"/>
  <c r="BK41" i="2"/>
  <c r="BA43" i="2"/>
  <c r="BK43" i="2"/>
  <c r="BA45" i="2"/>
  <c r="BK45" i="2"/>
  <c r="BA47" i="2"/>
  <c r="BK47" i="2"/>
  <c r="BA49" i="2"/>
  <c r="BK49" i="2"/>
  <c r="BA51" i="2"/>
  <c r="BK51" i="2"/>
  <c r="BA53" i="2"/>
  <c r="BK53" i="2"/>
  <c r="BA55" i="2"/>
  <c r="BK55" i="2"/>
  <c r="BA57" i="2"/>
  <c r="BK57" i="2"/>
  <c r="BA59" i="2"/>
  <c r="BK59" i="2"/>
  <c r="BA61" i="2"/>
  <c r="BK61" i="2"/>
  <c r="BA63" i="2"/>
  <c r="BK63" i="2"/>
  <c r="BA65" i="2"/>
  <c r="BK65" i="2"/>
  <c r="BA67" i="2"/>
  <c r="BK67" i="2"/>
  <c r="BA69" i="2"/>
  <c r="BK69" i="2"/>
  <c r="BA71" i="2"/>
  <c r="BK71" i="2"/>
  <c r="BK73" i="2"/>
  <c r="BA73" i="2"/>
  <c r="BA112" i="2"/>
  <c r="BK112" i="2"/>
  <c r="BA114" i="2"/>
  <c r="BK114" i="2"/>
  <c r="BA116" i="2"/>
  <c r="BK116" i="2"/>
  <c r="BA118" i="2"/>
  <c r="BK118" i="2"/>
  <c r="BA120" i="2"/>
  <c r="BK120" i="2"/>
  <c r="BA122" i="2"/>
  <c r="BK122" i="2"/>
  <c r="BA124" i="2"/>
  <c r="BK124" i="2"/>
  <c r="BA126" i="2"/>
  <c r="BK126" i="2"/>
  <c r="BA128" i="2"/>
  <c r="BK128" i="2"/>
  <c r="BA130" i="2"/>
  <c r="BK130" i="2"/>
  <c r="BA132" i="2"/>
  <c r="BK132" i="2"/>
  <c r="BA134" i="2"/>
  <c r="BK134" i="2"/>
  <c r="BA136" i="2"/>
  <c r="BK136" i="2"/>
  <c r="AZ75" i="2"/>
  <c r="AZ77" i="2"/>
  <c r="AZ79" i="2"/>
  <c r="AZ81" i="2"/>
  <c r="AZ83" i="2"/>
  <c r="AZ85" i="2"/>
  <c r="AZ87" i="2"/>
  <c r="AZ89" i="2"/>
  <c r="AZ91" i="2"/>
  <c r="AZ93" i="2"/>
  <c r="AZ95" i="2"/>
  <c r="AZ97" i="2"/>
  <c r="AZ99" i="2"/>
  <c r="AZ101" i="2"/>
  <c r="AZ103" i="2"/>
  <c r="AZ105" i="2"/>
  <c r="AZ107" i="2"/>
  <c r="AZ109" i="2"/>
  <c r="AZ111" i="2"/>
  <c r="AZ113" i="2"/>
  <c r="AZ115" i="2"/>
  <c r="AZ117" i="2"/>
  <c r="AZ119" i="2"/>
  <c r="AZ121" i="2"/>
  <c r="AZ123" i="2"/>
  <c r="AZ125" i="2"/>
  <c r="AZ127" i="2"/>
  <c r="AZ129" i="2"/>
  <c r="AZ131" i="2"/>
  <c r="AZ133" i="2"/>
  <c r="BA135" i="2"/>
  <c r="BK137" i="2"/>
  <c r="BA138" i="2"/>
  <c r="BK139" i="2"/>
  <c r="BA140" i="2"/>
  <c r="BK141" i="2"/>
  <c r="BA142" i="2"/>
  <c r="BK143" i="2"/>
  <c r="BA144" i="2"/>
  <c r="BK145" i="2"/>
  <c r="BA146" i="2"/>
  <c r="BK147" i="2"/>
  <c r="BA148" i="2"/>
  <c r="BK149" i="2"/>
  <c r="BA150" i="2"/>
  <c r="BK151" i="2"/>
  <c r="BA153" i="2"/>
  <c r="BK153" i="2"/>
  <c r="BA155" i="2"/>
  <c r="BK155" i="2"/>
  <c r="BA157" i="2"/>
  <c r="BK157" i="2"/>
  <c r="BA159" i="2"/>
  <c r="BK159" i="2"/>
  <c r="BA161" i="2"/>
  <c r="BK161" i="2"/>
  <c r="BA163" i="2"/>
  <c r="BK163" i="2"/>
  <c r="BA165" i="2"/>
  <c r="BK165" i="2"/>
  <c r="BA167" i="2"/>
  <c r="BK167" i="2"/>
  <c r="BA169" i="2"/>
  <c r="BK169" i="2"/>
  <c r="BA171" i="2"/>
  <c r="BK171" i="2"/>
  <c r="BA173" i="2"/>
  <c r="BK173" i="2"/>
  <c r="BA175" i="2"/>
  <c r="BK175" i="2"/>
  <c r="BA177" i="2"/>
  <c r="BK177" i="2"/>
  <c r="BA179" i="2"/>
  <c r="BK179" i="2"/>
  <c r="BA152" i="2"/>
  <c r="BA154" i="2"/>
  <c r="BA156" i="2"/>
  <c r="BA158" i="2"/>
  <c r="BA160" i="2"/>
  <c r="BA162" i="2"/>
  <c r="BA164" i="2"/>
  <c r="BA166" i="2"/>
  <c r="BA168" i="2"/>
  <c r="BA170" i="2"/>
  <c r="BA172" i="2"/>
  <c r="BA174" i="2"/>
  <c r="BA176" i="2"/>
  <c r="BA178" i="2"/>
  <c r="BK133" i="2" l="1"/>
  <c r="BA133" i="2"/>
  <c r="BK129" i="2"/>
  <c r="BA129" i="2"/>
  <c r="BK125" i="2"/>
  <c r="BA125" i="2"/>
  <c r="BK121" i="2"/>
  <c r="BA121" i="2"/>
  <c r="BK117" i="2"/>
  <c r="BA117" i="2"/>
  <c r="BK113" i="2"/>
  <c r="BA113" i="2"/>
  <c r="BK109" i="2"/>
  <c r="BA109" i="2"/>
  <c r="BK105" i="2"/>
  <c r="BA105" i="2"/>
  <c r="BK101" i="2"/>
  <c r="BA101" i="2"/>
  <c r="BK97" i="2"/>
  <c r="BA97" i="2"/>
  <c r="BK93" i="2"/>
  <c r="BA93" i="2"/>
  <c r="BK89" i="2"/>
  <c r="BA89" i="2"/>
  <c r="BK85" i="2"/>
  <c r="BA85" i="2"/>
  <c r="BK81" i="2"/>
  <c r="BA81" i="2"/>
  <c r="BK77" i="2"/>
  <c r="BA77" i="2"/>
  <c r="BK131" i="2"/>
  <c r="BA131" i="2"/>
  <c r="BK127" i="2"/>
  <c r="BA127" i="2"/>
  <c r="BK123" i="2"/>
  <c r="BA123" i="2"/>
  <c r="BK119" i="2"/>
  <c r="BA119" i="2"/>
  <c r="BK115" i="2"/>
  <c r="BA115" i="2"/>
  <c r="BK111" i="2"/>
  <c r="BA111" i="2"/>
  <c r="BK107" i="2"/>
  <c r="BA107" i="2"/>
  <c r="BK103" i="2"/>
  <c r="BA103" i="2"/>
  <c r="BK99" i="2"/>
  <c r="BA99" i="2"/>
  <c r="BK95" i="2"/>
  <c r="BA95" i="2"/>
  <c r="BK91" i="2"/>
  <c r="BA91" i="2"/>
  <c r="BK87" i="2"/>
  <c r="BA87" i="2"/>
  <c r="BK83" i="2"/>
  <c r="BA83" i="2"/>
  <c r="BK79" i="2"/>
  <c r="BA79" i="2"/>
  <c r="BK75" i="2"/>
  <c r="BA75" i="2"/>
</calcChain>
</file>

<file path=xl/comments1.xml><?xml version="1.0" encoding="utf-8"?>
<comments xmlns="http://schemas.openxmlformats.org/spreadsheetml/2006/main">
  <authors>
    <author>Administrator</author>
  </authors>
  <commentList>
    <comment ref="AD110" authorId="0" shapeId="0">
      <text>
        <r>
          <rPr>
            <b/>
            <sz val="9"/>
            <rFont val="宋体"/>
            <family val="3"/>
            <charset val="134"/>
          </rPr>
          <t>Administrator:</t>
        </r>
        <r>
          <rPr>
            <sz val="9"/>
            <rFont val="宋体"/>
            <family val="3"/>
            <charset val="134"/>
          </rPr>
          <t xml:space="preserve">
类型未知，没有评估报告及房产证
</t>
        </r>
      </text>
    </comment>
  </commentList>
</comments>
</file>

<file path=xl/sharedStrings.xml><?xml version="1.0" encoding="utf-8"?>
<sst xmlns="http://schemas.openxmlformats.org/spreadsheetml/2006/main" count="12870" uniqueCount="5121">
  <si>
    <t>role</t>
  </si>
  <si>
    <t>version</t>
  </si>
  <si>
    <t>number</t>
  </si>
  <si>
    <t>ejfh</t>
  </si>
  <si>
    <t>sjhth</t>
  </si>
  <si>
    <t>dkffsj</t>
  </si>
  <si>
    <t>dkje</t>
  </si>
  <si>
    <t>dkpz</t>
  </si>
  <si>
    <t>dkqx</t>
  </si>
  <si>
    <t>dbfs</t>
  </si>
  <si>
    <t>khmc</t>
  </si>
  <si>
    <t>sfzhm</t>
  </si>
  <si>
    <t>hyzk</t>
  </si>
  <si>
    <t>xlqk</t>
  </si>
  <si>
    <t>gzdw</t>
  </si>
  <si>
    <t>jkrzw</t>
  </si>
  <si>
    <t>hjdz</t>
  </si>
  <si>
    <t>xjzdz</t>
  </si>
  <si>
    <t>sfhtqxn</t>
  </si>
  <si>
    <t>bzqxnmsxgnr</t>
  </si>
  <si>
    <t>htqdr</t>
  </si>
  <si>
    <t>dyr</t>
  </si>
  <si>
    <t>dyh</t>
  </si>
  <si>
    <t>dywdz</t>
  </si>
  <si>
    <t>tdxz</t>
  </si>
  <si>
    <t>tdmj</t>
  </si>
  <si>
    <t>fcxz</t>
  </si>
  <si>
    <t>fcmj</t>
  </si>
  <si>
    <t>xbjye</t>
  </si>
  <si>
    <t>dywxz</t>
  </si>
  <si>
    <t>sfqscf</t>
  </si>
  <si>
    <t>qszk</t>
  </si>
  <si>
    <t>sfybzr</t>
  </si>
  <si>
    <t>bzrqk</t>
  </si>
  <si>
    <t>ssbq</t>
  </si>
  <si>
    <t>ssbqqk</t>
  </si>
  <si>
    <t>fxjzr</t>
  </si>
  <si>
    <t>bxhj</t>
  </si>
  <si>
    <t>bj</t>
  </si>
  <si>
    <t>lx</t>
  </si>
  <si>
    <t>blzcscje</t>
  </si>
  <si>
    <t>bjscbl</t>
  </si>
  <si>
    <t>bxscbl</t>
  </si>
  <si>
    <t>scsj</t>
  </si>
  <si>
    <t>bgyxq</t>
  </si>
  <si>
    <t>dywscdj</t>
  </si>
  <si>
    <t>dywsczj</t>
  </si>
  <si>
    <t>dywbxl</t>
  </si>
  <si>
    <t>dywbxjz</t>
  </si>
  <si>
    <t>pmfbl</t>
  </si>
  <si>
    <t>pmfje</t>
  </si>
  <si>
    <t>ssfbl</t>
  </si>
  <si>
    <t>ssfje</t>
  </si>
  <si>
    <t>zxfbl</t>
  </si>
  <si>
    <t>zxfje</t>
  </si>
  <si>
    <t>sfjdfbl</t>
  </si>
  <si>
    <t>sfjdfje</t>
  </si>
  <si>
    <t>ghsfje</t>
  </si>
  <si>
    <t>xgsfhj</t>
  </si>
  <si>
    <t>bxjsr</t>
  </si>
  <si>
    <t>bgcjsj</t>
  </si>
  <si>
    <r>
      <rPr>
        <sz val="9"/>
        <color indexed="8"/>
        <rFont val="宋体"/>
        <family val="3"/>
        <charset val="134"/>
      </rPr>
      <t>w</t>
    </r>
    <r>
      <rPr>
        <sz val="9"/>
        <color indexed="8"/>
        <rFont val="宋体"/>
        <family val="3"/>
        <charset val="134"/>
      </rPr>
      <t>jfl</t>
    </r>
  </si>
  <si>
    <t>（一）借款合同的基本情况</t>
  </si>
  <si>
    <t>借款人基本情况</t>
  </si>
  <si>
    <t>对不良债权资产价值分析</t>
  </si>
  <si>
    <t>1、借款人主体资格</t>
  </si>
  <si>
    <t>债权时效说明</t>
  </si>
  <si>
    <t>5、借款人资产抵押情况</t>
  </si>
  <si>
    <t>6、保证人情况</t>
  </si>
  <si>
    <t>7、诉讼保全状况</t>
  </si>
  <si>
    <t>8、截止分析基准日本金、利息余额情况</t>
  </si>
  <si>
    <t>受偿金额相关数据</t>
  </si>
  <si>
    <t>市场价值及变现价值</t>
  </si>
  <si>
    <t>拍卖费</t>
  </si>
  <si>
    <t>诉讼费</t>
  </si>
  <si>
    <t>执行费</t>
  </si>
  <si>
    <t>司法鉴定费</t>
  </si>
  <si>
    <t>过户税费</t>
  </si>
  <si>
    <t>相关税费合计</t>
  </si>
  <si>
    <t>变现净收入</t>
  </si>
  <si>
    <t>筛选状态</t>
  </si>
  <si>
    <t>序号</t>
  </si>
  <si>
    <t>二级分行</t>
  </si>
  <si>
    <t>实际合同号</t>
  </si>
  <si>
    <t>贷款发放时间</t>
  </si>
  <si>
    <t>贷款金额（万元）</t>
  </si>
  <si>
    <t>贷款品种</t>
  </si>
  <si>
    <t>贷款期限（年）</t>
  </si>
  <si>
    <t>担保方式</t>
  </si>
  <si>
    <t>借款人</t>
  </si>
  <si>
    <t>身份证号码</t>
  </si>
  <si>
    <t>婚姻状况</t>
  </si>
  <si>
    <t>学历情况</t>
  </si>
  <si>
    <t>工作单位</t>
  </si>
  <si>
    <t>借款人职务</t>
  </si>
  <si>
    <t>户籍地址</t>
  </si>
  <si>
    <t>现居住地址</t>
  </si>
  <si>
    <t>是否在借款合同期限内</t>
  </si>
  <si>
    <t>不在期限内，现采取的行动</t>
  </si>
  <si>
    <t>合同签订日</t>
  </si>
  <si>
    <t>抵押人</t>
  </si>
  <si>
    <t>抵押行</t>
  </si>
  <si>
    <t>抵押物地址</t>
  </si>
  <si>
    <t>土地性质</t>
  </si>
  <si>
    <t>土地面积</t>
  </si>
  <si>
    <t>房产性质</t>
  </si>
  <si>
    <t>房产面积</t>
  </si>
  <si>
    <t>现本金余额（元）</t>
  </si>
  <si>
    <t>抵押物现状</t>
  </si>
  <si>
    <t>是否起诉查封</t>
  </si>
  <si>
    <t>起诉状况</t>
  </si>
  <si>
    <t>是否有保证人</t>
  </si>
  <si>
    <t>保证人情况</t>
  </si>
  <si>
    <t>诉讼保全</t>
  </si>
  <si>
    <t>诉讼保全情况</t>
  </si>
  <si>
    <t>分析基准日</t>
  </si>
  <si>
    <t>本息和（元）</t>
  </si>
  <si>
    <t>本金（元）</t>
  </si>
  <si>
    <t>利息（元）</t>
  </si>
  <si>
    <t>受偿金额</t>
  </si>
  <si>
    <t>本金受偿比例</t>
  </si>
  <si>
    <t>本息受偿比例</t>
  </si>
  <si>
    <t>受偿时间</t>
  </si>
  <si>
    <t>报告有效期</t>
  </si>
  <si>
    <t>抵押物市场单价</t>
  </si>
  <si>
    <t>抵押物市场总价</t>
  </si>
  <si>
    <t>抵押物变现率</t>
  </si>
  <si>
    <t>抵押物变现价值</t>
  </si>
  <si>
    <t>拍卖费比率</t>
  </si>
  <si>
    <t>拍卖费金额</t>
  </si>
  <si>
    <t>诉讼费比率</t>
  </si>
  <si>
    <t>诉讼费金额</t>
  </si>
  <si>
    <t>执行费比率</t>
  </si>
  <si>
    <t>执行费金额</t>
  </si>
  <si>
    <t>司法鉴定费比率</t>
  </si>
  <si>
    <t>司法鉴定费金额</t>
  </si>
  <si>
    <t>过户税费金额</t>
  </si>
  <si>
    <t>分析报告出具时间</t>
  </si>
  <si>
    <t>五级分类</t>
  </si>
  <si>
    <t>川协合资评</t>
  </si>
  <si>
    <t>（2019）</t>
  </si>
  <si>
    <r>
      <rPr>
        <sz val="9"/>
        <rFont val="Arial"/>
        <family val="2"/>
      </rPr>
      <t xml:space="preserve">	</t>
    </r>
    <r>
      <rPr>
        <sz val="9"/>
        <rFont val="仿宋_GB2312"/>
        <charset val="134"/>
      </rPr>
      <t>巴中分行</t>
    </r>
  </si>
  <si>
    <t>02318000032008一手贷0000157</t>
  </si>
  <si>
    <t>个人一手住宅用房购置贷款</t>
  </si>
  <si>
    <t>抵押+保证</t>
  </si>
  <si>
    <t>余显军</t>
  </si>
  <si>
    <t>513721198106232950</t>
  </si>
  <si>
    <t>在</t>
  </si>
  <si>
    <t>巴中</t>
  </si>
  <si>
    <t>巴中江北龙泉大街望王路中段永泰花园东机街6A幢Z2-7-2住宅用房</t>
  </si>
  <si>
    <t>住宅用房</t>
  </si>
  <si>
    <t>自住</t>
  </si>
  <si>
    <t>无</t>
  </si>
  <si>
    <t>保证人为四川巴中得天房地产开发有限责任公司</t>
  </si>
  <si>
    <t>未</t>
  </si>
  <si>
    <t>未进行起诉</t>
  </si>
  <si>
    <t>第三年后半年</t>
  </si>
  <si>
    <t>可疑</t>
  </si>
  <si>
    <t>15-2</t>
  </si>
  <si>
    <t>02318000032009一手贷0000207</t>
  </si>
  <si>
    <t>邱锋</t>
  </si>
  <si>
    <t>513027197709280615</t>
  </si>
  <si>
    <t>巴中市电大西侧富兴苑A幢Z1-8-1</t>
  </si>
  <si>
    <t>保证人为巴中市正兴房地产综合开发有限公司</t>
  </si>
  <si>
    <t>已</t>
  </si>
  <si>
    <t>15-3</t>
  </si>
  <si>
    <t>02318000032009一手贷0000401</t>
  </si>
  <si>
    <t>周海</t>
  </si>
  <si>
    <t>511324198111155799</t>
  </si>
  <si>
    <t>巴州大道中段紫金阳光2号楼1-7-2</t>
  </si>
  <si>
    <t>保证人为巴中市渝鑫地产有限公司</t>
  </si>
  <si>
    <t>15-4</t>
  </si>
  <si>
    <t>02318000032010一手贷0000063</t>
  </si>
  <si>
    <t>李强</t>
  </si>
  <si>
    <t>513722198807042275</t>
  </si>
  <si>
    <t>巴中市莲花北巷大正蓝本区4号楼Z2-13-2住宅用房</t>
  </si>
  <si>
    <t>保证人为四川省巴中市大正房地产开发有限公司</t>
  </si>
  <si>
    <t>15-5</t>
  </si>
  <si>
    <t>02318000032010一手贷0000227</t>
  </si>
  <si>
    <t>岳文</t>
  </si>
  <si>
    <t>513026197405131550</t>
  </si>
  <si>
    <t>巴中市江北白云台白云丽景1幢Z-15-J</t>
  </si>
  <si>
    <t>保证人为巴中市浩通房地产开发有限公司</t>
  </si>
  <si>
    <t>15-6</t>
  </si>
  <si>
    <t>02318000032010一手贷0000267</t>
  </si>
  <si>
    <t>何兵民</t>
  </si>
  <si>
    <t>513027197611243234</t>
  </si>
  <si>
    <t>巴州区灵官庙书香水岸3幢6单元14号</t>
  </si>
  <si>
    <t>15-7</t>
  </si>
  <si>
    <t>02318000032010一手贷0000261</t>
  </si>
  <si>
    <t>周桐立</t>
  </si>
  <si>
    <t>51190219890914943X</t>
  </si>
  <si>
    <t>巴中市江北白云台白云丽景1幢Z-11-E号</t>
  </si>
  <si>
    <t>15-8</t>
  </si>
  <si>
    <t>02318000032010一手贷0000365</t>
  </si>
  <si>
    <t>张德勤</t>
  </si>
  <si>
    <t>513026197204173375</t>
  </si>
  <si>
    <t>巴州江北白云台白云丽景1幢Z-4-D号</t>
  </si>
  <si>
    <t>次级</t>
  </si>
  <si>
    <t>15-9</t>
  </si>
  <si>
    <t>02318000032010一手贷0000426</t>
  </si>
  <si>
    <t>杨章圣</t>
  </si>
  <si>
    <t>513027197008223538</t>
  </si>
  <si>
    <t>巴中市江北白云台白云丽景1幢Z-5-B</t>
  </si>
  <si>
    <t>15-10</t>
  </si>
  <si>
    <t>02318000032010一手贷0000562</t>
  </si>
  <si>
    <t>李明贵</t>
  </si>
  <si>
    <t>512922195305160016</t>
  </si>
  <si>
    <t>巴州江北白云台白云丽景1幢Z-7-G号</t>
  </si>
  <si>
    <t>15-11</t>
  </si>
  <si>
    <t>02318000032010一手贷0000552</t>
  </si>
  <si>
    <t>何毅</t>
  </si>
  <si>
    <t>513027197310260815</t>
  </si>
  <si>
    <t>巴中市江北莲花北巷大正蓝本区6-Z2-17-3住宅用房</t>
  </si>
  <si>
    <t>有</t>
  </si>
  <si>
    <t>15-12</t>
  </si>
  <si>
    <t>02318000032011二手贷0000083</t>
  </si>
  <si>
    <t>个人二手住宅用房购置贷款</t>
  </si>
  <si>
    <t>抵押</t>
  </si>
  <si>
    <t>何宏文</t>
  </si>
  <si>
    <t>513701198607081219</t>
  </si>
  <si>
    <t>巴州区观音井小区4号楼1-902号</t>
  </si>
  <si>
    <t>无保证人</t>
  </si>
  <si>
    <t>15-13</t>
  </si>
  <si>
    <t>02318000032011二手贷0000208</t>
  </si>
  <si>
    <t>邓聪明</t>
  </si>
  <si>
    <t>513027197601073518</t>
  </si>
  <si>
    <t>巴州区大东外街2号2幢1-402号</t>
  </si>
  <si>
    <t>15-14</t>
  </si>
  <si>
    <t>02318000032011一手贷0000425</t>
  </si>
  <si>
    <t>罗彦兵</t>
  </si>
  <si>
    <t>51302519680120137X</t>
  </si>
  <si>
    <t>巴州区巴州镇回风巴州大道中段龙湖花园4幢Z1-4-1号</t>
  </si>
  <si>
    <t>保证人为巴中市兴业房地产开发有限责任公司</t>
  </si>
  <si>
    <t>15-15</t>
  </si>
  <si>
    <t>02318000032011二手贷0000445</t>
  </si>
  <si>
    <t>杨昌坤</t>
  </si>
  <si>
    <t>513701197903146318</t>
  </si>
  <si>
    <t>巴州区后坝街丽景天城B区一幢一单元八楼一号</t>
  </si>
  <si>
    <t>已将该笔贷款借款人诉讼至巴中市巴州区人民法院，法院已判决，正在执行中</t>
  </si>
  <si>
    <t>15-16</t>
  </si>
  <si>
    <t>02318000032011二手贷0000372</t>
  </si>
  <si>
    <t>陈伟</t>
  </si>
  <si>
    <t>513722198101120032</t>
  </si>
  <si>
    <t>巴州区回风大道茂源鑫居2号楼一单元七楼B号</t>
  </si>
  <si>
    <t>15-17</t>
  </si>
  <si>
    <t>02318000032011一手贷0000381</t>
  </si>
  <si>
    <t>罗茂铭</t>
  </si>
  <si>
    <t>513701198611223312</t>
  </si>
  <si>
    <t>巴中市巴州区桑园坝蓝湾国际B3幢Z1-1204号</t>
  </si>
  <si>
    <t>保证人为四川省巴中市东兴房地产开发有限公司</t>
  </si>
  <si>
    <t>15-18</t>
  </si>
  <si>
    <t>02318000032011一手贷0000421</t>
  </si>
  <si>
    <t>肖媚</t>
  </si>
  <si>
    <t>513027197304152420</t>
  </si>
  <si>
    <t>巴州区巴州镇回风巴州大道中段龙湖花园4幢Z3-2-2号</t>
  </si>
  <si>
    <t>15-19</t>
  </si>
  <si>
    <t>02318000032011一手贷0000419</t>
  </si>
  <si>
    <t>杨淑华</t>
  </si>
  <si>
    <t>513027197612282120</t>
  </si>
  <si>
    <t>巴州区巴州镇回风巴州大道中段龙湖花园11幢Z1-6-C号</t>
  </si>
  <si>
    <t>申</t>
  </si>
  <si>
    <t>15-20</t>
  </si>
  <si>
    <t>02318000032011一手贷0000366</t>
  </si>
  <si>
    <t>李国志</t>
  </si>
  <si>
    <t>513027197703290214</t>
  </si>
  <si>
    <t>巴中市巴州区桑园坝蓝湾国际B7幢Z-502号</t>
  </si>
  <si>
    <t>15-21</t>
  </si>
  <si>
    <t>02318000032011一手贷0000677</t>
  </si>
  <si>
    <t>曹波</t>
  </si>
  <si>
    <t>513722198407134373</t>
  </si>
  <si>
    <t>巴中市巴州区桑园坝蓝湾国际B12幢Z1-804号</t>
  </si>
  <si>
    <t>15-22</t>
  </si>
  <si>
    <t>02318000032012一手贷0000100</t>
  </si>
  <si>
    <t>石銮祥</t>
  </si>
  <si>
    <t>513701198612247439</t>
  </si>
  <si>
    <t>巴中市巴州区南坝荧屏花园1幢z1-6-3号</t>
  </si>
  <si>
    <t>保证人为四川省巴中市电业房地产开发有限公司</t>
  </si>
  <si>
    <t>酉</t>
  </si>
  <si>
    <t>15-23</t>
  </si>
  <si>
    <t>02318000032012一手贷0000172</t>
  </si>
  <si>
    <t>王静</t>
  </si>
  <si>
    <t>513701198807140148</t>
  </si>
  <si>
    <t>巴中市巴州区后坝街丽景天城D区2幢Z2-6-5号</t>
  </si>
  <si>
    <t>保证人为巴中市华兴房地产开发有限公司</t>
  </si>
  <si>
    <t>戌</t>
  </si>
  <si>
    <t>15-24</t>
  </si>
  <si>
    <t>02318000032012一手贷0000277</t>
  </si>
  <si>
    <t>卢霖</t>
  </si>
  <si>
    <t>513722199001163371</t>
  </si>
  <si>
    <t>巴中市巴州区回风一环路时代锋尚A2栋1-11-1号</t>
  </si>
  <si>
    <t>保证人为巴中市海龙通达房地产开发有限公司</t>
  </si>
  <si>
    <t>15-25</t>
  </si>
  <si>
    <t>02318000032012二手贷0000767</t>
  </si>
  <si>
    <t>杨虹</t>
  </si>
  <si>
    <t>513701199110133436</t>
  </si>
  <si>
    <t>巴州区后坝红星大厦1-201号</t>
  </si>
  <si>
    <t>15-26</t>
  </si>
  <si>
    <t>02318000032013一手贷0000178</t>
  </si>
  <si>
    <t>李爽</t>
  </si>
  <si>
    <t>511902199005128374</t>
  </si>
  <si>
    <t>巴中市巴州区桑园坝蓝湾国际D11栋Z1-16-6号</t>
  </si>
  <si>
    <t>15-27</t>
  </si>
  <si>
    <t>02318000032013一手贷0000585</t>
  </si>
  <si>
    <t>徐朝雪</t>
  </si>
  <si>
    <t>511902198008160615</t>
  </si>
  <si>
    <t>巴中市巴州区桑园坝蓝湾国际D10栋Z1-28-6号</t>
  </si>
  <si>
    <t>15-28</t>
  </si>
  <si>
    <t>02318000032013一手贷0000312</t>
  </si>
  <si>
    <t>赵卓云</t>
  </si>
  <si>
    <t>513723199006298845</t>
  </si>
  <si>
    <t>巴中市巴州区回风宇众傲城3幢Z1-23-2号</t>
  </si>
  <si>
    <t>保证人为四川宇众房地产开发有限公司</t>
  </si>
  <si>
    <t>15-29</t>
  </si>
  <si>
    <t>02318000032013一手贷0000514</t>
  </si>
  <si>
    <t>程春林</t>
  </si>
  <si>
    <t>51370119841209161X</t>
  </si>
  <si>
    <t>巴中市巴州区回风宇众傲城2幢Z1-705号</t>
  </si>
  <si>
    <t>15-30</t>
  </si>
  <si>
    <t>02318000032013二手贷0000670</t>
  </si>
  <si>
    <t>杨志明</t>
  </si>
  <si>
    <t>513701198001111612</t>
  </si>
  <si>
    <t>巴中市江北新区巴中电业局住宅3幢1-8-14号</t>
  </si>
  <si>
    <t>15-31</t>
  </si>
  <si>
    <t>02318000032013一手贷0000884</t>
  </si>
  <si>
    <t>杨学文</t>
  </si>
  <si>
    <t>513027197507241618</t>
  </si>
  <si>
    <t>巴中市巴州区桑园坝蓝湾国际D14栋Z1-24-3号</t>
  </si>
  <si>
    <t>15-32</t>
  </si>
  <si>
    <t>02318000032013一手贷0001477</t>
  </si>
  <si>
    <t>常国庆</t>
  </si>
  <si>
    <t>513722199109252077</t>
  </si>
  <si>
    <t>巴中市江北新区骑梁咀尚.上城19幢Z-7-1号</t>
  </si>
  <si>
    <t>保证人为巴中市金玲瑞房地产开发有限公司</t>
  </si>
  <si>
    <t>15-33</t>
  </si>
  <si>
    <t>02318000032013一手贷0001438</t>
  </si>
  <si>
    <t>陈强</t>
  </si>
  <si>
    <t>513027196704048038</t>
  </si>
  <si>
    <t>巴中市巴州区北龛小区丰泽园5栋Z1-1-5号</t>
  </si>
  <si>
    <t>保证人为巴中艾林实业有限公司</t>
  </si>
  <si>
    <t>15-34</t>
  </si>
  <si>
    <t>02318000032013一手贷0001466</t>
  </si>
  <si>
    <t>付森</t>
  </si>
  <si>
    <t>513701198908158013</t>
  </si>
  <si>
    <t>巴州区后河桥东侧李家大院汇鑫.浅水湾9幢Z-9-3号</t>
  </si>
  <si>
    <t>保证人为巴中市雄政房地产开发有限公司</t>
  </si>
  <si>
    <t>15-35</t>
  </si>
  <si>
    <t>02318000032013一手贷0001376</t>
  </si>
  <si>
    <t>何洪成</t>
  </si>
  <si>
    <t>513701197912221615</t>
  </si>
  <si>
    <t>巴州区后河桥东侧李家大院汇鑫.浅水湾8栋Z-30-4号</t>
  </si>
  <si>
    <t>15-36</t>
  </si>
  <si>
    <t>02318000032013一手贷0001623</t>
  </si>
  <si>
    <t>马利群</t>
  </si>
  <si>
    <t>513701198304060525</t>
  </si>
  <si>
    <t>巴州区后河桥东侧李家大院汇鑫.浅水湾9栋Z-30-5号</t>
  </si>
  <si>
    <t>15-37</t>
  </si>
  <si>
    <t>02318000032013一手贷0001380</t>
  </si>
  <si>
    <t>陈晓明</t>
  </si>
  <si>
    <t>513701199307038010</t>
  </si>
  <si>
    <t>巴州区后河桥东侧李家大院4栋Z-1-4号</t>
  </si>
  <si>
    <t>15-38</t>
  </si>
  <si>
    <t>02318000032013一手贷0001592</t>
  </si>
  <si>
    <t>沈睿</t>
  </si>
  <si>
    <t>513701198004145914</t>
  </si>
  <si>
    <t>巴州区回风二环路“时代锋尚”C2幢Z-13-6号</t>
  </si>
  <si>
    <t>15-39</t>
  </si>
  <si>
    <t>02318000032013一手贷0001627</t>
  </si>
  <si>
    <t>周彬</t>
  </si>
  <si>
    <t>513027197603277610</t>
  </si>
  <si>
    <t>巴州区后河桥东侧李家大院汇鑫.浅水湾7栋Z-22-2号</t>
  </si>
  <si>
    <t>15-40</t>
  </si>
  <si>
    <t>02318000032013一手贷0002138</t>
  </si>
  <si>
    <t>赵兵</t>
  </si>
  <si>
    <t>513027196903027619</t>
  </si>
  <si>
    <t>巴中市巴州区桑园坝蓝湾国际D15栋Z1-27-2号</t>
  </si>
  <si>
    <t>15-41</t>
  </si>
  <si>
    <t>02318000032013一手贷0001830</t>
  </si>
  <si>
    <t>谯先强</t>
  </si>
  <si>
    <t>513701198609133350</t>
  </si>
  <si>
    <t>巴中市巴州区中坝中交王府景一期1-8号楼1-2幢Z1-5-2号</t>
  </si>
  <si>
    <t>保证人为中交（巴中）投资发展有限公司</t>
  </si>
  <si>
    <t>15-42</t>
  </si>
  <si>
    <t>02318000032013一手贷0002118</t>
  </si>
  <si>
    <t>董大强</t>
  </si>
  <si>
    <t>513027196303066518</t>
  </si>
  <si>
    <t>巴中市巴州区回风西湖名都3栋1.2单Z2-3-2号</t>
  </si>
  <si>
    <t>保证人为四川普程实业有限公司</t>
  </si>
  <si>
    <t>15-43</t>
  </si>
  <si>
    <t>02318000032013一手贷0002017</t>
  </si>
  <si>
    <t>谢金洲</t>
  </si>
  <si>
    <t>513701198805117518</t>
  </si>
  <si>
    <t>巴州区后河桥东侧李家大院汇鑫.浅水湾3幢Z-30-3号</t>
  </si>
  <si>
    <t>15-44</t>
  </si>
  <si>
    <t>02318000032013一手贷0002016</t>
  </si>
  <si>
    <t>张志朋</t>
  </si>
  <si>
    <t>513701198806200516</t>
  </si>
  <si>
    <t>巴州区后河桥东侧李家大院汇鑫.浅水湾2幢Z-5-3号</t>
  </si>
  <si>
    <t>15-45</t>
  </si>
  <si>
    <t>02318000032013一手贷0002096</t>
  </si>
  <si>
    <t>刘文正</t>
  </si>
  <si>
    <t>513701198001162831</t>
  </si>
  <si>
    <t>巴州区后河桥东侧李家大院汇鑫.浅水湾2幢Z-8-3号</t>
  </si>
  <si>
    <t>15-46</t>
  </si>
  <si>
    <t>02318000032013一手贷0002268</t>
  </si>
  <si>
    <t>刘豪</t>
  </si>
  <si>
    <t>513701199007102615</t>
  </si>
  <si>
    <t>巴州区后河桥东侧李家大院汇鑫、浅水湾8栋Z-2-1号</t>
  </si>
  <si>
    <t>15-47</t>
  </si>
  <si>
    <t>02318000032014二手贷0000228</t>
  </si>
  <si>
    <t>张俊</t>
  </si>
  <si>
    <t>513701198707212036</t>
  </si>
  <si>
    <t>巴中市巴州区巴州镇通佛路2-701号</t>
  </si>
  <si>
    <t>15-48</t>
  </si>
  <si>
    <t>02318000032014一手贷0000129</t>
  </si>
  <si>
    <t>白江林</t>
  </si>
  <si>
    <t>51370119941124261X</t>
  </si>
  <si>
    <t>巴州区后河桥东侧李家大院汇鑫浅水湾1栋Z-17-4号</t>
  </si>
  <si>
    <t>15-49</t>
  </si>
  <si>
    <t>02318000032014一手贷0000170</t>
  </si>
  <si>
    <t>杨如理</t>
  </si>
  <si>
    <t>513027196211262116</t>
  </si>
  <si>
    <t>巴州区后河桥东侧李家大院汇鑫.浅水湾4幢Z-8-2号</t>
  </si>
  <si>
    <t>15-50</t>
  </si>
  <si>
    <t>02318000032014一手贷0000663</t>
  </si>
  <si>
    <t>杜应波</t>
  </si>
  <si>
    <t>513701198211287616</t>
  </si>
  <si>
    <t>巴州区后河桥东侧李家大院汇鑫浅水湾2栋Z-29-3号</t>
  </si>
  <si>
    <t>15-51</t>
  </si>
  <si>
    <t>02318000032014一手贷0000913</t>
  </si>
  <si>
    <t>陈航</t>
  </si>
  <si>
    <t>513723198311064450</t>
  </si>
  <si>
    <t>巴州区后河桥东侧李家大院汇鑫浅水湾1栋Z-26-2号</t>
  </si>
  <si>
    <t>15-52</t>
  </si>
  <si>
    <t>02318000032014一手贷0001089</t>
  </si>
  <si>
    <t>尤飞</t>
  </si>
  <si>
    <t>51370119951015181X</t>
  </si>
  <si>
    <t>巴州区桑园坝蓝湾国际D区D10幢Z1-13-3号</t>
  </si>
  <si>
    <t>15-53</t>
  </si>
  <si>
    <t>02318000032014一手贷0001094</t>
  </si>
  <si>
    <t>陈亮</t>
  </si>
  <si>
    <t>513701198006043612</t>
  </si>
  <si>
    <t>巴州区回风巴州大道江南尚城6幢Z1-11-3</t>
  </si>
  <si>
    <t>保证人为巴中市江南房地产开发有限公司</t>
  </si>
  <si>
    <t>15-54</t>
  </si>
  <si>
    <t>02318000032014一手贷0001954</t>
  </si>
  <si>
    <t>胡凤章</t>
  </si>
  <si>
    <t>51370119880802531X</t>
  </si>
  <si>
    <t>巴州区巴州大道中段紫金时代7栋Z1-10-2号</t>
  </si>
  <si>
    <t>15-55</t>
  </si>
  <si>
    <t>02318000032014一手贷0001328</t>
  </si>
  <si>
    <t>李青平</t>
  </si>
  <si>
    <t>513701198402285920</t>
  </si>
  <si>
    <t>巴州区回风小区都市春天2栋Z1-6-C号</t>
  </si>
  <si>
    <t>保证人为巴中众兴房地产开发有限公司</t>
  </si>
  <si>
    <t>15-56</t>
  </si>
  <si>
    <t>02318000032014一手贷0001211</t>
  </si>
  <si>
    <t>唐太平</t>
  </si>
  <si>
    <t>513701198903272810</t>
  </si>
  <si>
    <t>巴州区后河桥东侧李家大院汇鑫浅水湾10栋Z-1-4号</t>
  </si>
  <si>
    <t>15-57</t>
  </si>
  <si>
    <t>02318000032014一手贷0001292</t>
  </si>
  <si>
    <t>陈华</t>
  </si>
  <si>
    <t>513723198111190938</t>
  </si>
  <si>
    <t>巴中市巴州区老观桥路B幢Z-17-6号</t>
  </si>
  <si>
    <t>保证人为巴中市浩通房地产公司</t>
  </si>
  <si>
    <t>15-58</t>
  </si>
  <si>
    <t>02318000032014一手贷0001294</t>
  </si>
  <si>
    <t>范志</t>
  </si>
  <si>
    <t>513027197302282213</t>
  </si>
  <si>
    <t>巴中市巴州区老观桥路景秀江南D幢Z-18-4号</t>
  </si>
  <si>
    <t>15-59</t>
  </si>
  <si>
    <t>02318000032014二手贷0001909</t>
  </si>
  <si>
    <t>王玮</t>
  </si>
  <si>
    <t>513701199308291616</t>
  </si>
  <si>
    <t>巴中市巴州区将军大道351号5单元1楼6号</t>
  </si>
  <si>
    <t>15-60</t>
  </si>
  <si>
    <t>02318000032014一手贷0001872</t>
  </si>
  <si>
    <t>白波</t>
  </si>
  <si>
    <t>51370119820517261X</t>
  </si>
  <si>
    <t>巴州区后河桥东侧李家大院汇浅水湾10栋Z-26-4号</t>
  </si>
  <si>
    <t>15-61</t>
  </si>
  <si>
    <t>02318000032014一手贷0001860</t>
  </si>
  <si>
    <t>白云</t>
  </si>
  <si>
    <t>513701198001122434</t>
  </si>
  <si>
    <t>巴中市巴州区新市街富力锦城A栋Z2-25-2号</t>
  </si>
  <si>
    <t>15-62</t>
  </si>
  <si>
    <t>02318000032014一手贷1000116</t>
  </si>
  <si>
    <t>张元军</t>
  </si>
  <si>
    <t>513701198610233017</t>
  </si>
  <si>
    <t>巴州区白云台街兴合半山逸城186号A38栋Z-10-6号</t>
  </si>
  <si>
    <t>保证人为巴中兴合投资管理有限公司</t>
  </si>
  <si>
    <t>15-63</t>
  </si>
  <si>
    <t>02318000032014一手贷1000082</t>
  </si>
  <si>
    <t>张小丽</t>
  </si>
  <si>
    <t>513701198812270641</t>
  </si>
  <si>
    <t>巴中市巴州区新市街128号富力锦城B栋Z1-17-1</t>
  </si>
  <si>
    <t>保证人为四川省巴中新时代房地产开发有限公司</t>
  </si>
  <si>
    <t>15-64</t>
  </si>
  <si>
    <t>02318000032014一手贷1000300</t>
  </si>
  <si>
    <t>王照森</t>
  </si>
  <si>
    <t>513721199001165055</t>
  </si>
  <si>
    <t>巴中市巴州区回风二环路时代锋尚C2栋Z-20-2号</t>
  </si>
  <si>
    <t>15-65</t>
  </si>
  <si>
    <t>02318000032014一手贷1000420</t>
  </si>
  <si>
    <t>张胜</t>
  </si>
  <si>
    <t>513701198312247437</t>
  </si>
  <si>
    <t>巴中市巴州区后河桥东侧李家大院汇鑫浅水湾16栋Z-10-5号</t>
  </si>
  <si>
    <t>15-66</t>
  </si>
  <si>
    <t>02318000032014一手贷1000545</t>
  </si>
  <si>
    <t>赵文强</t>
  </si>
  <si>
    <t>513030199305224315</t>
  </si>
  <si>
    <t>巴中市巴州区北龛小区丰泽园4栋Z1-9-3号</t>
  </si>
  <si>
    <t>15-67</t>
  </si>
  <si>
    <t>02318000032015一手贷0000191</t>
  </si>
  <si>
    <t>苏欢</t>
  </si>
  <si>
    <t>513701199506303016</t>
  </si>
  <si>
    <t>巴中市巴州区南坝将军大道中海名苑A栋15-5号</t>
  </si>
  <si>
    <t>15-68</t>
  </si>
  <si>
    <t>02318000032014一手贷1001613</t>
  </si>
  <si>
    <t>张斌</t>
  </si>
  <si>
    <t>513701199008041631</t>
  </si>
  <si>
    <t>巴州区后河桥李家大院汇鑫浅水湾12栋Z-5-1号</t>
  </si>
  <si>
    <t>15-69</t>
  </si>
  <si>
    <t>02318000032015一手贷0000036</t>
  </si>
  <si>
    <t>金太平</t>
  </si>
  <si>
    <t>513027197407180096</t>
  </si>
  <si>
    <t>巴中市巴州区后坝丽景天城E区2栋Z2-16-5号</t>
  </si>
  <si>
    <t>保证人为巴中市华兴房地产开发有限公</t>
  </si>
  <si>
    <t>15-70</t>
  </si>
  <si>
    <t>02318000032015一手贷0000143</t>
  </si>
  <si>
    <t>雒洪林</t>
  </si>
  <si>
    <t>513027196502050615</t>
  </si>
  <si>
    <t>巴中市巴州区回风桂花街宏荣名著1栋Z1-3-2号</t>
  </si>
  <si>
    <t>保证人为巴中市宏霞房地产开发有限公司</t>
  </si>
  <si>
    <t>15-71</t>
  </si>
  <si>
    <t>02318000032015一手贷0000170</t>
  </si>
  <si>
    <t>唐亮</t>
  </si>
  <si>
    <t>513701198504283416</t>
  </si>
  <si>
    <t>巴中市巴州区巴州大道紫金时代4栋Z2-15-6号</t>
  </si>
  <si>
    <t>保证人为巴中市渝鑫置业有限公司</t>
  </si>
  <si>
    <t>15-72</t>
  </si>
  <si>
    <t>02318000032015一手贷0001354</t>
  </si>
  <si>
    <t>唐登凤</t>
  </si>
  <si>
    <t>511902196809030328</t>
  </si>
  <si>
    <t>巴中市巴州区中坝中交王府景一期1-8号楼6栋Z-1-3号</t>
  </si>
  <si>
    <t>15-73</t>
  </si>
  <si>
    <t>02318000032015一手贷0000385</t>
  </si>
  <si>
    <t>熊子龙</t>
  </si>
  <si>
    <t>513701199011066610</t>
  </si>
  <si>
    <t>巴中市巴州区巴州大道紫金时代8栋Z1-9-6号</t>
  </si>
  <si>
    <t>15-74</t>
  </si>
  <si>
    <t>02318000032015一手贷0000769</t>
  </si>
  <si>
    <t>赵军</t>
  </si>
  <si>
    <t>51370119890403681X</t>
  </si>
  <si>
    <t>巴中市巴州区回风二环路时代锋尚B栋Z-3-2号</t>
  </si>
  <si>
    <t>15-75</t>
  </si>
  <si>
    <t>02318000032015一手贷0001292</t>
  </si>
  <si>
    <t>雒胜</t>
  </si>
  <si>
    <t>513701198604100613</t>
  </si>
  <si>
    <t>巴中市巴州区巴州大道紫金时代4栋Z2-21-1号</t>
  </si>
  <si>
    <t>15-76</t>
  </si>
  <si>
    <t>02318000032015一手贷0001443</t>
  </si>
  <si>
    <t>文小红</t>
  </si>
  <si>
    <t>511324198507263825</t>
  </si>
  <si>
    <t>四川省巴中市巴州区回风首座商住小区3-17-3号</t>
  </si>
  <si>
    <t>保证人为四川省环洋盛世置业有限公司</t>
  </si>
  <si>
    <t>15-77</t>
  </si>
  <si>
    <t>02318000032015一手贷0001502</t>
  </si>
  <si>
    <t>龙坤城</t>
  </si>
  <si>
    <t>513701198607263717</t>
  </si>
  <si>
    <t>巴中市巴州区回风首座商住小区3-21-4号</t>
  </si>
  <si>
    <t>15-78</t>
  </si>
  <si>
    <t>02318000032015一手贷0001455</t>
  </si>
  <si>
    <t>谭风轩</t>
  </si>
  <si>
    <t>513722199008043911</t>
  </si>
  <si>
    <t>巴中市巴州区回风首座商住小区3-11-3号</t>
  </si>
  <si>
    <t>15-79</t>
  </si>
  <si>
    <t>02318000032015一手贷0001460</t>
  </si>
  <si>
    <t>李福</t>
  </si>
  <si>
    <t>513701198202156518</t>
  </si>
  <si>
    <t>巴中市巴州区回风首座商住小区3-10-1号</t>
  </si>
  <si>
    <t>15-80</t>
  </si>
  <si>
    <t>02318000032015一手贷0001454</t>
  </si>
  <si>
    <t>张智荣</t>
  </si>
  <si>
    <t>513722198802225558</t>
  </si>
  <si>
    <t>巴中市巴州区回风首座商住小区3-7-1号</t>
  </si>
  <si>
    <t>15-81</t>
  </si>
  <si>
    <t>02318000032015一手贷0001439</t>
  </si>
  <si>
    <t>贺菊华</t>
  </si>
  <si>
    <t>513027197210086741</t>
  </si>
  <si>
    <t>巴中市巴州区回风首座商住小区2-20-2号</t>
  </si>
  <si>
    <t>15-82</t>
  </si>
  <si>
    <t>02318000032015一手贷0001419</t>
  </si>
  <si>
    <t>王亮</t>
  </si>
  <si>
    <t>513701198001141512</t>
  </si>
  <si>
    <t>巴中市巴州区回风首座商住小区3-9-3号</t>
  </si>
  <si>
    <t>15-83</t>
  </si>
  <si>
    <t>02318000032015一手贷0001423</t>
  </si>
  <si>
    <t>杨勋军</t>
  </si>
  <si>
    <t>513027197203174831</t>
  </si>
  <si>
    <t>巴中市巴州区回风首座商住小区3-11-2号</t>
  </si>
  <si>
    <t>15-84</t>
  </si>
  <si>
    <t>02318000032015一手贷0001463</t>
  </si>
  <si>
    <t>周丽娟</t>
  </si>
  <si>
    <t>51370119871102322X</t>
  </si>
  <si>
    <t>巴中市巴州区回风首座商住小区2-21-4号</t>
  </si>
  <si>
    <t>15-85</t>
  </si>
  <si>
    <t>02318000032015一手贷0001772</t>
  </si>
  <si>
    <t>邓华</t>
  </si>
  <si>
    <t>513027197703163119</t>
  </si>
  <si>
    <t>巴中市巴州区回风首座商住小区2-8-4号</t>
  </si>
  <si>
    <t>15-86</t>
  </si>
  <si>
    <t>02318000032015一手贷0001564</t>
  </si>
  <si>
    <t>杜欢</t>
  </si>
  <si>
    <t>513701198707154825</t>
  </si>
  <si>
    <t>巴中市巴州区回风首座商住小区2-10-2号</t>
  </si>
  <si>
    <t>15-87</t>
  </si>
  <si>
    <t>02318000032015一手贷0001624</t>
  </si>
  <si>
    <t>彭跃雄</t>
  </si>
  <si>
    <t>513701198910236973</t>
  </si>
  <si>
    <t>巴中市巴州区回风首座商住小区3-12-4号</t>
  </si>
  <si>
    <t>15-88</t>
  </si>
  <si>
    <t>02318000032015一手贷0002129</t>
  </si>
  <si>
    <t>肖豪</t>
  </si>
  <si>
    <t>511923198403033976</t>
  </si>
  <si>
    <t>巴中市巴州区回风首座商住小区2-17-3号</t>
  </si>
  <si>
    <t>15-89</t>
  </si>
  <si>
    <t>02318000032015一手贷0001576</t>
  </si>
  <si>
    <t>刘清高</t>
  </si>
  <si>
    <t>513025197412181074</t>
  </si>
  <si>
    <t>巴中市巴州区回风首座商住小区3-14-1号</t>
  </si>
  <si>
    <t>15-90</t>
  </si>
  <si>
    <t>02318000032015一手贷0001489</t>
  </si>
  <si>
    <t>杨强</t>
  </si>
  <si>
    <t>513722198401233573</t>
  </si>
  <si>
    <t>巴中市巴州区回风首座商住小区2-20-3号</t>
  </si>
  <si>
    <t>15-91</t>
  </si>
  <si>
    <t>02318000032015一手贷0001618</t>
  </si>
  <si>
    <t>吴三军</t>
  </si>
  <si>
    <t>513722198206163573</t>
  </si>
  <si>
    <t>巴中市巴州区回风首座商住小区3-16-3号</t>
  </si>
  <si>
    <t>15-92</t>
  </si>
  <si>
    <t>02318000032015一手贷0001649</t>
  </si>
  <si>
    <t>张香</t>
  </si>
  <si>
    <t>511902199108040519</t>
  </si>
  <si>
    <t>巴中市巴州区桑园坝蓝湾国际B9栋Z1-10-2号</t>
  </si>
  <si>
    <t>15-93</t>
  </si>
  <si>
    <t>02318000032015一手贷0001910</t>
  </si>
  <si>
    <t>杜朝清</t>
  </si>
  <si>
    <t>51302719620515221X</t>
  </si>
  <si>
    <t>巴州江北大道东段巴中财富广场A区2幢Z-16-3号</t>
  </si>
  <si>
    <t>保证人为巴中琪乐投资有限公司</t>
  </si>
  <si>
    <t>15-94</t>
  </si>
  <si>
    <t>02318000032015一手贷0001899</t>
  </si>
  <si>
    <t>杜飞</t>
  </si>
  <si>
    <t>513701198510032218</t>
  </si>
  <si>
    <t>巴州江北大道东段巴中财富广场A区2幢Z-16-5</t>
  </si>
  <si>
    <t>15-95</t>
  </si>
  <si>
    <t>02318000032015一手贷0001859</t>
  </si>
  <si>
    <t>刘伟琼</t>
  </si>
  <si>
    <t>513721198203161082</t>
  </si>
  <si>
    <t>巴中市巴州区回风首座商住小区3-14-3号</t>
  </si>
  <si>
    <t>15-96</t>
  </si>
  <si>
    <t>02318000032016一手贷0000248</t>
  </si>
  <si>
    <t>刘英</t>
  </si>
  <si>
    <t>513701198102010124</t>
  </si>
  <si>
    <t>巴中市巴州区老观桥南坝羽绒厂B幢Z-22-3号</t>
  </si>
  <si>
    <t>15-97</t>
  </si>
  <si>
    <t>02318000032015一手贷0001984</t>
  </si>
  <si>
    <t>谢永忠</t>
  </si>
  <si>
    <t>51370119801118011X</t>
  </si>
  <si>
    <t>巴中市巴州区新市街富力锦城B栋Z1-6-7号</t>
  </si>
  <si>
    <t>15-98</t>
  </si>
  <si>
    <t>02318000032015一手贷0002051</t>
  </si>
  <si>
    <t>范勇声</t>
  </si>
  <si>
    <t>513701198409157614</t>
  </si>
  <si>
    <t>巴中市巴州区回风首座商住小区3-22-2号</t>
  </si>
  <si>
    <t>15-99</t>
  </si>
  <si>
    <t>02318000032015一手贷0002084</t>
  </si>
  <si>
    <t>张斯俊</t>
  </si>
  <si>
    <t>513701197911236823</t>
  </si>
  <si>
    <t>巴中市巴州区巴州大道紫金时代9号楼Z1单元1层2号</t>
  </si>
  <si>
    <t>保证人为巴中市家园房地产开发有限公司</t>
  </si>
  <si>
    <t>15-100</t>
  </si>
  <si>
    <t>02318000032015一手贷0002091</t>
  </si>
  <si>
    <t>彭仕家</t>
  </si>
  <si>
    <t>513027197602033614</t>
  </si>
  <si>
    <t>巴中市巴州区巴州大道紫金时代7号楼Z1单元（-1)层3号</t>
  </si>
  <si>
    <t>15-101</t>
  </si>
  <si>
    <t>02318000032015一手贷0002731</t>
  </si>
  <si>
    <t>陈仲</t>
  </si>
  <si>
    <t>513722198404154918</t>
  </si>
  <si>
    <t>巴中市巴州区回风首座商住小区3-6-3号</t>
  </si>
  <si>
    <t>15-102</t>
  </si>
  <si>
    <t>02318000032016一手贷0000894</t>
  </si>
  <si>
    <t>王卓</t>
  </si>
  <si>
    <t>513701199205063215</t>
  </si>
  <si>
    <t>巴州区宕梁街巴中财富广场C区2单元24楼1号</t>
  </si>
  <si>
    <t>保证人为巴中市东兴房地产开发有限公司</t>
  </si>
  <si>
    <t>15-103</t>
  </si>
  <si>
    <t>02318000032016一手贷0001849</t>
  </si>
  <si>
    <t>孙林权</t>
  </si>
  <si>
    <t>513701199202053513</t>
  </si>
  <si>
    <t>巴州区南坝将军大道太子路18号城南华府6号楼28-4号</t>
  </si>
  <si>
    <t>保证人为巴中市中兴房地产开发有限责任公司</t>
  </si>
  <si>
    <t>15-104</t>
  </si>
  <si>
    <t>02318000032016一手贷0001832</t>
  </si>
  <si>
    <t>吴青容</t>
  </si>
  <si>
    <t>51370119890102192X</t>
  </si>
  <si>
    <t>巴州区宕梁街巴中财富广场C区1单元14楼5号</t>
  </si>
  <si>
    <t>15-105</t>
  </si>
  <si>
    <t>02318000032017一手贷0001268</t>
  </si>
  <si>
    <t>程雪华</t>
  </si>
  <si>
    <t>51370119871204062X</t>
  </si>
  <si>
    <t>巴中市巴州区巴州大道850号1号楼2单元7-2号</t>
  </si>
  <si>
    <t>15-106</t>
  </si>
  <si>
    <t>02318000032017一手贷0001842</t>
  </si>
  <si>
    <t>向志</t>
  </si>
  <si>
    <t>513701198202166812</t>
  </si>
  <si>
    <t>恩阳区恩阳登科街道办事处飞凤村五社3幢1-19-2号</t>
  </si>
  <si>
    <t>保证人为巴中市恩阳置信投资有限公司</t>
  </si>
  <si>
    <t>15-107</t>
  </si>
  <si>
    <t>02318000032010抵押贷0000353</t>
  </si>
  <si>
    <t>个人房屋抵押贷款</t>
  </si>
  <si>
    <t>赵家政</t>
  </si>
  <si>
    <t>513027197603103717</t>
  </si>
  <si>
    <t>巴中市江北大道中段451号2单元4楼3号住宅用房</t>
  </si>
  <si>
    <t>15-108</t>
  </si>
  <si>
    <t>02318000032010抵押贷0000484</t>
  </si>
  <si>
    <t>杨清铭</t>
  </si>
  <si>
    <t>513027197103147414</t>
  </si>
  <si>
    <t>巴中市江北望王路东段综合楼1-402号</t>
  </si>
  <si>
    <t>已对该笔贷款借款人诉讼至巴中市巴州区人民法院</t>
  </si>
  <si>
    <t>15-109</t>
  </si>
  <si>
    <t>02318000032010抵押贷0000995</t>
  </si>
  <si>
    <t>吴凯</t>
  </si>
  <si>
    <t>513027197104181913</t>
  </si>
  <si>
    <t>巴州区新市街128号1-1002号</t>
  </si>
  <si>
    <t>15-110</t>
  </si>
  <si>
    <t>02318000032011抵押贷0000352</t>
  </si>
  <si>
    <t>李爱民</t>
  </si>
  <si>
    <t>513027197609210740</t>
  </si>
  <si>
    <t>巴中市望王路蜀丰苑A区2-501号</t>
  </si>
  <si>
    <t>15-111</t>
  </si>
  <si>
    <t>02318000032011抵押贷0000565</t>
  </si>
  <si>
    <t>黄莉琼</t>
  </si>
  <si>
    <t>513028197206084221</t>
  </si>
  <si>
    <t>巴州区江北望王路411号龙泉丽都1幢1-701号</t>
  </si>
  <si>
    <t>15-112</t>
  </si>
  <si>
    <t>02318000032011抵押贷0000595</t>
  </si>
  <si>
    <t>罗全民</t>
  </si>
  <si>
    <t>513027197107101632</t>
  </si>
  <si>
    <t>巴州区东干道A幢1-6-1号</t>
  </si>
  <si>
    <t>15-113</t>
  </si>
  <si>
    <t>02318000032012家居贷0000407</t>
  </si>
  <si>
    <t>个人家居消费贷款</t>
  </si>
  <si>
    <t>谯志明</t>
  </si>
  <si>
    <t>513027197210050036</t>
  </si>
  <si>
    <t>巴中市江北宕梁街55号（巴州区第十小学）</t>
  </si>
  <si>
    <t>15-114</t>
  </si>
  <si>
    <t>02318000032013家居贷0000317</t>
  </si>
  <si>
    <t>虎春良</t>
  </si>
  <si>
    <t>51370119851123011X</t>
  </si>
  <si>
    <t>巴中市江北望王路东段552号1单元9楼20号</t>
  </si>
  <si>
    <t>15-115</t>
  </si>
  <si>
    <t>02318000112010一手贷0000090</t>
  </si>
  <si>
    <t>何跃</t>
  </si>
  <si>
    <t>51302619720920269X</t>
  </si>
  <si>
    <t>南江镇朝阳新区蓝水湾小区9栋15-202号住宅用房</t>
  </si>
  <si>
    <t>15-116</t>
  </si>
  <si>
    <t>02318000112012一手贷0000281</t>
  </si>
  <si>
    <t>岳泽</t>
  </si>
  <si>
    <t>513026197701070916</t>
  </si>
  <si>
    <t>南江镇蓝田花园4栋1单元701号住宅用房</t>
  </si>
  <si>
    <t>保证人为四川福田房地产开发有限公司</t>
  </si>
  <si>
    <t>15-117</t>
  </si>
  <si>
    <t>02318000112013一手贷0000003</t>
  </si>
  <si>
    <t>孙自强</t>
  </si>
  <si>
    <t>513026197206253379</t>
  </si>
  <si>
    <t>南江镇蓝田花园5栋2单元901号住宅用房</t>
  </si>
  <si>
    <t>15-118</t>
  </si>
  <si>
    <t>02318000112013一手贷0000070</t>
  </si>
  <si>
    <t>张仕强</t>
  </si>
  <si>
    <t>513722197009205215</t>
  </si>
  <si>
    <t>南江镇成投滨江1号3-1-303室</t>
  </si>
  <si>
    <t>保证人为四川成投房地产开发有限公司</t>
  </si>
  <si>
    <t>15-119</t>
  </si>
  <si>
    <t>02318000112013一手贷0000093</t>
  </si>
  <si>
    <t>胡盛军</t>
  </si>
  <si>
    <t>513026197302195252</t>
  </si>
  <si>
    <t>南江镇成投滨江1号1栋1单元10-4号</t>
  </si>
  <si>
    <t>15-120</t>
  </si>
  <si>
    <t>02318000112013一手贷0000299</t>
  </si>
  <si>
    <t>岳奇荣</t>
  </si>
  <si>
    <t>513026196812135554</t>
  </si>
  <si>
    <t>南江镇石人山小区5、6栋3单元4-3号</t>
  </si>
  <si>
    <t>保证人为四川省南江县宏宇房地产开发有限公司</t>
  </si>
  <si>
    <t>15-121</t>
  </si>
  <si>
    <t>02318000112013一手贷0000142</t>
  </si>
  <si>
    <t>高青松</t>
  </si>
  <si>
    <t>513722198908275414</t>
  </si>
  <si>
    <t>南江县南江镇卓宏山水城2-A-16-4号</t>
  </si>
  <si>
    <t>保证人为南江卓宏房地产开发有限公司</t>
  </si>
  <si>
    <t>15-122</t>
  </si>
  <si>
    <t>02318000112013一手贷0000595</t>
  </si>
  <si>
    <t>陈心佳</t>
  </si>
  <si>
    <t>513722198810245954</t>
  </si>
  <si>
    <t>南江镇成投滨江1号1栋1单元11-2号</t>
  </si>
  <si>
    <t>15-123</t>
  </si>
  <si>
    <t>02318000112013一手贷0000615</t>
  </si>
  <si>
    <t>赵燕</t>
  </si>
  <si>
    <t>513722199305117745</t>
  </si>
  <si>
    <t>南江镇沙溪坝建材综合批发市场B栋2单元11-3号</t>
  </si>
  <si>
    <t>保证人为四川省南江县鹏达房地产开发有限公司</t>
  </si>
  <si>
    <t>15-124</t>
  </si>
  <si>
    <t>02318000112013一手贷0000617</t>
  </si>
  <si>
    <t>严治建</t>
  </si>
  <si>
    <t>513026196711011755</t>
  </si>
  <si>
    <t>南江镇沙溪坝建材综合批发市场B栋1单元11-3号</t>
  </si>
  <si>
    <t>15-125</t>
  </si>
  <si>
    <t>02318000112013一手贷0000635</t>
  </si>
  <si>
    <t>李明忠</t>
  </si>
  <si>
    <t>513722198802140896</t>
  </si>
  <si>
    <t>南江镇康城国际1栋C单元15-5号</t>
  </si>
  <si>
    <t>保证人为巴中市立信房地产开发有限公司</t>
  </si>
  <si>
    <t>15-126</t>
  </si>
  <si>
    <t>02318000112013一手贷0000735</t>
  </si>
  <si>
    <t>文清泉</t>
  </si>
  <si>
    <t>513722198909041273</t>
  </si>
  <si>
    <t>南江镇康城国际4栋2单元502号</t>
  </si>
  <si>
    <t>15-127</t>
  </si>
  <si>
    <t>02318000112013一手贷0000733</t>
  </si>
  <si>
    <t>吴思林</t>
  </si>
  <si>
    <t>513722198812020513</t>
  </si>
  <si>
    <t>南江镇沙溪坝建材综合批发市场7B栋1单元703号</t>
  </si>
  <si>
    <t>15-128</t>
  </si>
  <si>
    <t>02318000112014一手贷0000094</t>
  </si>
  <si>
    <t>何林书</t>
  </si>
  <si>
    <t>513026198610211271</t>
  </si>
  <si>
    <t>南江县南江镇石人山小区5-6幢3-4-4号</t>
  </si>
  <si>
    <t>15-129</t>
  </si>
  <si>
    <t>02318000112014一手贷0000115</t>
  </si>
  <si>
    <t>吴兴远</t>
  </si>
  <si>
    <t>513722199311051754</t>
  </si>
  <si>
    <t>南江县南江镇康城国际1幢1-13-1号</t>
  </si>
  <si>
    <t>15-130</t>
  </si>
  <si>
    <t>02318000112014一手贷0000221</t>
  </si>
  <si>
    <t>杨伟</t>
  </si>
  <si>
    <t>513026197502080679</t>
  </si>
  <si>
    <t>南江镇成投滨江1号1-703号</t>
  </si>
  <si>
    <t>15-131</t>
  </si>
  <si>
    <t>02318000112014一手贷1000028</t>
  </si>
  <si>
    <t>郑冬明</t>
  </si>
  <si>
    <t>513722198607115214</t>
  </si>
  <si>
    <t>南江县南江镇卓宏山水城1幢1-12-3号</t>
  </si>
  <si>
    <t>15-132</t>
  </si>
  <si>
    <t>02318000112014一手贷1000063</t>
  </si>
  <si>
    <t>夏雄</t>
  </si>
  <si>
    <t>513722198707011754</t>
  </si>
  <si>
    <t>南江县南江镇香醍别苑A幢32-7号住宅用房</t>
  </si>
  <si>
    <t>保证人为四川南江广域房地产开发有限公司</t>
  </si>
  <si>
    <t>15-133</t>
  </si>
  <si>
    <t>02318000112014一手贷1000173</t>
  </si>
  <si>
    <t>庞成俊</t>
  </si>
  <si>
    <t>51082119680207761X</t>
  </si>
  <si>
    <t>南江县南江镇香醍别苑A幢33-6号住宅用房</t>
  </si>
  <si>
    <t>15-134</t>
  </si>
  <si>
    <t>02318000112015一手贷0000022</t>
  </si>
  <si>
    <t>何长春</t>
  </si>
  <si>
    <t>513723198810160199</t>
  </si>
  <si>
    <t>南江镇成投滨江1号1栋1单元605号住宅用房</t>
  </si>
  <si>
    <t>15-135</t>
  </si>
  <si>
    <t>02318000112015一手贷0000079</t>
  </si>
  <si>
    <t>李凯</t>
  </si>
  <si>
    <t>513026198010300035</t>
  </si>
  <si>
    <t>南江镇香醍别苑A幢8-5号</t>
  </si>
  <si>
    <t>15-136</t>
  </si>
  <si>
    <t>02318000112015一手贷0000086</t>
  </si>
  <si>
    <t>袁军</t>
  </si>
  <si>
    <t>513722197911250678</t>
  </si>
  <si>
    <t>南江镇成投滨江1号1栋12-5号</t>
  </si>
  <si>
    <t>15-137</t>
  </si>
  <si>
    <t>02318000112015一手贷0000136</t>
  </si>
  <si>
    <t>黎春生</t>
  </si>
  <si>
    <t>513026197402057033</t>
  </si>
  <si>
    <t>南江镇金地佳苑D幢3-4号住宅用房</t>
  </si>
  <si>
    <t>保证人为四川青云房地产开发有限公司</t>
  </si>
  <si>
    <t>15-138</t>
  </si>
  <si>
    <t>02318000112015一手贷0000182</t>
  </si>
  <si>
    <t>罗青松</t>
  </si>
  <si>
    <t>513722197909185416</t>
  </si>
  <si>
    <t>南江镇香醍别苑3幢6单元3-1号住宅用房</t>
  </si>
  <si>
    <t>15-139</t>
  </si>
  <si>
    <t>02318000112015一手贷0000233</t>
  </si>
  <si>
    <t>赵冬</t>
  </si>
  <si>
    <t>513722197901050517</t>
  </si>
  <si>
    <t>南江镇卓宏山水城7号楼29-2号住宅用房</t>
  </si>
  <si>
    <t>15-140</t>
  </si>
  <si>
    <t>02318000112015商房贷0000001</t>
  </si>
  <si>
    <t>个人商业用房贷款</t>
  </si>
  <si>
    <t>蒋作东</t>
  </si>
  <si>
    <t>513722198711262476</t>
  </si>
  <si>
    <t>南江县南江镇红叶广场7幢5层29号门市</t>
  </si>
  <si>
    <t>商业用房</t>
  </si>
  <si>
    <t>保证人为南江红叶投资有限公司</t>
  </si>
  <si>
    <t>15-141</t>
  </si>
  <si>
    <t>02318000112012综合贷0000117</t>
  </si>
  <si>
    <t>综合消费贷款</t>
  </si>
  <si>
    <t>赵恩先</t>
  </si>
  <si>
    <t>513026197605131678</t>
  </si>
  <si>
    <t>南江镇下河街15号楼1单元501号住宅用房</t>
  </si>
  <si>
    <t>15-142</t>
  </si>
  <si>
    <t>02318059612008一手贷0000207</t>
  </si>
  <si>
    <t>李令颐</t>
  </si>
  <si>
    <t>513723198205216799</t>
  </si>
  <si>
    <t>平昌县江口镇新华街“骏东商业广场”A幢17-5号</t>
  </si>
  <si>
    <t>15-143</t>
  </si>
  <si>
    <t>02318059612011一手贷0000229</t>
  </si>
  <si>
    <t>刘登洪</t>
  </si>
  <si>
    <t>513028197805235191</t>
  </si>
  <si>
    <t>平昌县江口镇西城新区信义大道“上城丽景”D1幢9-4号</t>
  </si>
  <si>
    <t>15-144</t>
  </si>
  <si>
    <t>02318059612013一手贷0000087</t>
  </si>
  <si>
    <t>李检如</t>
  </si>
  <si>
    <t>513028197008166234</t>
  </si>
  <si>
    <t>平昌县江口镇临江路“荣新.两江国际”9幢2单元3楼2号</t>
  </si>
  <si>
    <t>15-145</t>
  </si>
  <si>
    <t>02318059612013一手贷0000490</t>
  </si>
  <si>
    <t>王定芳</t>
  </si>
  <si>
    <t>513028197211066052</t>
  </si>
  <si>
    <t>平昌县江口镇临江路“荣新.两江国际”9幢二单元6楼2号</t>
  </si>
  <si>
    <t>15-146</t>
  </si>
  <si>
    <t>02318059612013一手贷0000533</t>
  </si>
  <si>
    <t>张贵源</t>
  </si>
  <si>
    <t>513723198511229176</t>
  </si>
  <si>
    <t>平昌县江口镇临江路“荣新·两江国际”9幢1单元19楼6号</t>
  </si>
  <si>
    <t>15-147</t>
  </si>
  <si>
    <t>02318059612014一手贷0000083</t>
  </si>
  <si>
    <t>陈节</t>
  </si>
  <si>
    <t>51372319931105584X</t>
  </si>
  <si>
    <t>平昌县江口镇临江路“荣新·两江国际”10幢3单元5楼4号</t>
  </si>
  <si>
    <t>15-148</t>
  </si>
  <si>
    <t>02318059612014一手贷0000174</t>
  </si>
  <si>
    <t>杜英</t>
  </si>
  <si>
    <t>513028196411200020</t>
  </si>
  <si>
    <t>平昌县江口镇临江路“荣新·两江国际9幢一单元16楼3号</t>
  </si>
  <si>
    <t>15-149</t>
  </si>
  <si>
    <t>02318059612014一手贷0000080</t>
  </si>
  <si>
    <t>程智勇</t>
  </si>
  <si>
    <t>513723198607108037</t>
  </si>
  <si>
    <t>平昌县江口镇临江路“荣新·两江国际”6幢1单元26楼1号</t>
  </si>
  <si>
    <t>15-150</t>
  </si>
  <si>
    <t>02318059612014一手贷0000203</t>
  </si>
  <si>
    <t>杜元成</t>
  </si>
  <si>
    <t>513723198310182711</t>
  </si>
  <si>
    <t>平昌县江口镇新华街西段“高品·伴山峰景”A5幢24楼1号</t>
  </si>
  <si>
    <t>15-151</t>
  </si>
  <si>
    <t>02318059612014一手贷0000214</t>
  </si>
  <si>
    <t>王心平</t>
  </si>
  <si>
    <t>513723198506049453</t>
  </si>
  <si>
    <t>平昌县江口镇临江路“荣新·两江国际”9幢2单元22楼1号</t>
  </si>
  <si>
    <t>15-152</t>
  </si>
  <si>
    <t>02318059612014一手贷0000325</t>
  </si>
  <si>
    <t>熊光辉</t>
  </si>
  <si>
    <t>513723198910248673</t>
  </si>
  <si>
    <t>平昌县江口镇临江路“荣新·两江国际”10幢1单元27楼2号</t>
  </si>
  <si>
    <t>15-153</t>
  </si>
  <si>
    <t>02318059612014一手贷0000373</t>
  </si>
  <si>
    <t>潘阳</t>
  </si>
  <si>
    <t>51372319870815047X</t>
  </si>
  <si>
    <t>平昌县江口镇临江路“荣新·两江国际”7幢3单元22楼5号</t>
  </si>
  <si>
    <t>15-154</t>
  </si>
  <si>
    <t>02318059612014一手贷1000006</t>
  </si>
  <si>
    <t>廖登泽</t>
  </si>
  <si>
    <t>51302819780226777X</t>
  </si>
  <si>
    <t>平昌县江口镇信义大道“世邦·巴河金典”10幢3单元8楼2号</t>
  </si>
  <si>
    <t>15-155</t>
  </si>
  <si>
    <t>02318059612014一手贷1000095</t>
  </si>
  <si>
    <t>罗红梅</t>
  </si>
  <si>
    <t>513723199206137149</t>
  </si>
  <si>
    <t>平昌县西城新区信义大道“金锣湾商业城”7楼8号</t>
  </si>
  <si>
    <t>15-156</t>
  </si>
  <si>
    <t>02318059612015一手贷0000085</t>
  </si>
  <si>
    <t>王新明</t>
  </si>
  <si>
    <t>513723198708294799</t>
  </si>
  <si>
    <t>平昌县西城新区信义大道“金锣湾商业城”21楼11号</t>
  </si>
  <si>
    <t>15-157</t>
  </si>
  <si>
    <t>02318059612015一手贷0000097</t>
  </si>
  <si>
    <t>伍福银</t>
  </si>
  <si>
    <t>513021197610160316</t>
  </si>
  <si>
    <t>平昌县江口镇信义大道“世邦·巴河金典”11幢一单元17楼2号</t>
  </si>
  <si>
    <t>15-158</t>
  </si>
  <si>
    <t>02318059612015一手贷0000156</t>
  </si>
  <si>
    <t>刘杰</t>
  </si>
  <si>
    <t>513723198604099454</t>
  </si>
  <si>
    <t>平昌县江口镇金宝新区康鹏中央城邦4号楼2单元21层4号</t>
  </si>
  <si>
    <t>15-159</t>
  </si>
  <si>
    <t>02318059612016一手贷0000170</t>
  </si>
  <si>
    <t>杜清松</t>
  </si>
  <si>
    <t>513723199302184957</t>
  </si>
  <si>
    <t>平昌县江口镇金宝新区康鹏中央城邦3号楼1单元24层2号</t>
  </si>
  <si>
    <t>15-160</t>
  </si>
  <si>
    <t>02318059612016一手贷0000322</t>
  </si>
  <si>
    <t>曾思军</t>
  </si>
  <si>
    <t>513723199404050618</t>
  </si>
  <si>
    <t>平昌县西城新区中岭街12号“滨河信义湾”5幢X单元14楼2号</t>
  </si>
  <si>
    <t>15-161</t>
  </si>
  <si>
    <t>02318059612011抵押贷0000046</t>
  </si>
  <si>
    <t>王中安</t>
  </si>
  <si>
    <t>513028196801051673</t>
  </si>
  <si>
    <t>平昌县江口镇新华街东段南二巷1幢4楼2号</t>
  </si>
  <si>
    <t>15-162</t>
  </si>
  <si>
    <t>02318059612011抵押贷0000134</t>
  </si>
  <si>
    <t>张中华</t>
  </si>
  <si>
    <t>513723198409082710</t>
  </si>
  <si>
    <t>平昌县江口镇西城新区汉王庙“长太2号商住楼”2幢1-1-2号</t>
  </si>
  <si>
    <t>15-163</t>
  </si>
  <si>
    <t>02318059612011抵押贷0000225</t>
  </si>
  <si>
    <t>刘瑞</t>
  </si>
  <si>
    <t>513723198010179457</t>
  </si>
  <si>
    <t>平昌县江口镇新华街西段“春光苑步行街”F幢一单元5楼1号</t>
  </si>
  <si>
    <t>15-164</t>
  </si>
  <si>
    <t>02318059612011抵押贷0000258</t>
  </si>
  <si>
    <t>冯书明</t>
  </si>
  <si>
    <t>51192319751001053X</t>
  </si>
  <si>
    <t>平昌县江口镇新华街西段“高品伴山峰景”D2幢一单元7楼2号</t>
  </si>
  <si>
    <t>15-165</t>
  </si>
  <si>
    <t>02318059612012家居贷0000171</t>
  </si>
  <si>
    <t>向玉兰</t>
  </si>
  <si>
    <t>513028196903173348</t>
  </si>
  <si>
    <t>平昌县江口镇新华街西段“宏运大厦”1幢4楼1号</t>
  </si>
  <si>
    <t>15-166</t>
  </si>
  <si>
    <t>02318000072010一手贷0000051</t>
  </si>
  <si>
    <t>杨坤</t>
  </si>
  <si>
    <t>513721198101102495</t>
  </si>
  <si>
    <t>通江县诺江镇诺江西路锦江花园13栋9楼2号</t>
  </si>
  <si>
    <t>15-167</t>
  </si>
  <si>
    <t>02318000072010一手贷0000184</t>
  </si>
  <si>
    <t>赵宏程</t>
  </si>
  <si>
    <t>513025197809134815</t>
  </si>
  <si>
    <t>通江县诺江镇翔云家园3号楼1单元8楼2号</t>
  </si>
  <si>
    <t>保证人为四川卓然房地产有限公司</t>
  </si>
  <si>
    <t>已对该笔贷款申请诉讼</t>
  </si>
  <si>
    <t>15-168</t>
  </si>
  <si>
    <t>02318000072010二手贷0000307</t>
  </si>
  <si>
    <t>杜礼才</t>
  </si>
  <si>
    <t>513025197101294936</t>
  </si>
  <si>
    <t>通江县诺江镇金佛街129号第4层</t>
  </si>
  <si>
    <t>正在对杜礼才贷款抵押物通过公证强制执行的方式收回全部贷款本息</t>
  </si>
  <si>
    <t>15-169</t>
  </si>
  <si>
    <t>02318000072011一手贷0000079</t>
  </si>
  <si>
    <t>胡芳</t>
  </si>
  <si>
    <t>51302319700712214X</t>
  </si>
  <si>
    <t>通江县诺江镇壁山西路宏霞国际1栋2单元15楼1号</t>
  </si>
  <si>
    <t>15-170</t>
  </si>
  <si>
    <t>02318000072013一手贷0000059</t>
  </si>
  <si>
    <t>龙蜀江</t>
  </si>
  <si>
    <t>513721198210127552</t>
  </si>
  <si>
    <t>通江县诺江镇壁山西路宏霞国际1幢1单元2-6-1号</t>
  </si>
  <si>
    <t>15-171</t>
  </si>
  <si>
    <t>02318000072014一手贷1000040</t>
  </si>
  <si>
    <t>李海</t>
  </si>
  <si>
    <t>513721198410112195</t>
  </si>
  <si>
    <t>通江县诺江镇杜家坪小区植保站南侧阳光鸿运1-1-11F号</t>
  </si>
  <si>
    <t>保证人为四川欣都建设开发有限公司</t>
  </si>
  <si>
    <t>15-172</t>
  </si>
  <si>
    <t>02318000072015一手贷0000149</t>
  </si>
  <si>
    <t>朱北平</t>
  </si>
  <si>
    <t>513721198202120051</t>
  </si>
  <si>
    <t>通江县诺江镇北环线（老卫校）人和家园3栋03-906号</t>
  </si>
  <si>
    <t>保证人为四川旭风房地产有限公司</t>
  </si>
  <si>
    <t>15-173</t>
  </si>
  <si>
    <t>02318000072015一手贷0000197</t>
  </si>
  <si>
    <t>贾海峰</t>
  </si>
  <si>
    <t>513721198705062594</t>
  </si>
  <si>
    <t>通江县诺江镇西寺巷凯旋帝景A、B单元A-1105号</t>
  </si>
  <si>
    <t>保证人为通江县圣达房地产开发有限责任公司</t>
  </si>
  <si>
    <t>15-174</t>
  </si>
  <si>
    <t>02318000072016一手贷0000155</t>
  </si>
  <si>
    <t>张兴</t>
  </si>
  <si>
    <t>513721198810054932</t>
  </si>
  <si>
    <t>通江县诺江镇北环线（老卫校）04-2004号</t>
  </si>
  <si>
    <t>保证人为通江县旭风房地产开发有限公司</t>
  </si>
  <si>
    <t>个人客户不良贷款证券化资产推荐表</t>
  </si>
  <si>
    <t>责任人</t>
  </si>
  <si>
    <t>支行</t>
  </si>
  <si>
    <t>客户名称</t>
  </si>
  <si>
    <t>客户编码</t>
  </si>
  <si>
    <t>客户身份证号</t>
  </si>
  <si>
    <t>合同号</t>
  </si>
  <si>
    <t>主机关联号</t>
  </si>
  <si>
    <t>贷款发放的时间</t>
  </si>
  <si>
    <t>贷款最后形成不良的时间</t>
  </si>
  <si>
    <t>基准日不良贷款本金</t>
  </si>
  <si>
    <t>基准日不良贷款欠息</t>
  </si>
  <si>
    <t>基准日五级分类</t>
  </si>
  <si>
    <t>诉讼情况</t>
  </si>
  <si>
    <t>抵/质押物基本情况</t>
  </si>
  <si>
    <t>借款人在我行银行卡透支情况</t>
  </si>
  <si>
    <t>抵押物1</t>
  </si>
  <si>
    <t>抵押物2</t>
  </si>
  <si>
    <t>抵押物3</t>
  </si>
  <si>
    <t>是否存在银行卡透支</t>
  </si>
  <si>
    <t>透支金额</t>
  </si>
  <si>
    <t>透支状态</t>
  </si>
  <si>
    <t>质押</t>
  </si>
  <si>
    <t>保证</t>
  </si>
  <si>
    <t>抵/质押物所在地</t>
  </si>
  <si>
    <t>现有抵/质押物在贷款发放时的评估价值</t>
  </si>
  <si>
    <t>抵质押物类型</t>
  </si>
  <si>
    <t>司玲莉</t>
  </si>
  <si>
    <t>草市</t>
  </si>
  <si>
    <t>营业部</t>
  </si>
  <si>
    <t>蔡冬香</t>
  </si>
  <si>
    <t>044020004410006845</t>
  </si>
  <si>
    <t>332621197010282828</t>
  </si>
  <si>
    <t>04402000442010一手贷0000400</t>
  </si>
  <si>
    <t>44021000000008163637</t>
  </si>
  <si>
    <t>一手个人住房贷款</t>
  </si>
  <si>
    <t>20100120</t>
  </si>
  <si>
    <t>已立案</t>
  </si>
  <si>
    <t>√</t>
  </si>
  <si>
    <t>成都市新都毗河东路99号润扬双河鹭岛12幢2单元4楼7号</t>
  </si>
  <si>
    <t>一手住宅</t>
  </si>
  <si>
    <t>否</t>
  </si>
  <si>
    <t>白方明</t>
  </si>
  <si>
    <t>044020002300004461</t>
  </si>
  <si>
    <t>510132650614003</t>
  </si>
  <si>
    <t>04402000442010商房贷0002617</t>
  </si>
  <si>
    <t>44021000000010126566</t>
  </si>
  <si>
    <t>个人商用房贷款</t>
  </si>
  <si>
    <t>20101008</t>
  </si>
  <si>
    <t>执行中</t>
  </si>
  <si>
    <t>成都市新津县五津镇西顺河街 悠雅港湾 2栋1层6号</t>
  </si>
  <si>
    <t>商用房</t>
  </si>
  <si>
    <t>成都市新津县五津镇西顺河街 悠雅港湾 2栋2层6号</t>
  </si>
  <si>
    <t>冯清华</t>
  </si>
  <si>
    <t>044020004410001151</t>
  </si>
  <si>
    <t>51302719750629526X</t>
  </si>
  <si>
    <t>04402000442007住房贷0000512</t>
  </si>
  <si>
    <t>44021000000003171103</t>
  </si>
  <si>
    <t>20071119</t>
  </si>
  <si>
    <t>犀浦镇国宁村三社,五社万树森林8栋5单元3楼2号</t>
  </si>
  <si>
    <t>吕宗明</t>
  </si>
  <si>
    <t>044020004410011126</t>
  </si>
  <si>
    <t>511023195807040010</t>
  </si>
  <si>
    <t>04402000442011二手贷0000090</t>
  </si>
  <si>
    <t>44021000000010828142</t>
  </si>
  <si>
    <t>二手个人住房贷款</t>
  </si>
  <si>
    <t>20110111</t>
  </si>
  <si>
    <t>成都市锦江区东大街芷泉段188号1栋1单元5层502号</t>
  </si>
  <si>
    <t>二手住宅</t>
  </si>
  <si>
    <t>董国林</t>
  </si>
  <si>
    <t>044020004410015939</t>
  </si>
  <si>
    <t>510922197411297136</t>
  </si>
  <si>
    <t>04402000442012二手贷0000846</t>
  </si>
  <si>
    <t>44021000000013320110</t>
  </si>
  <si>
    <t>20120504</t>
  </si>
  <si>
    <t>锦江区东大街芷泉段88号12栋1单元22层2201号</t>
  </si>
  <si>
    <t>鄢超东</t>
  </si>
  <si>
    <t>440200028772192</t>
  </si>
  <si>
    <t>511026196403223316</t>
  </si>
  <si>
    <t>04402000442013家居贷0003157</t>
  </si>
  <si>
    <t>44021000000016154289</t>
  </si>
  <si>
    <t>个人消费贷款</t>
  </si>
  <si>
    <t>20130701</t>
  </si>
  <si>
    <t>执行中止</t>
  </si>
  <si>
    <t>成都市武侯区一环路西一段4号附25号1楼</t>
  </si>
  <si>
    <t>成都市武侯区武侯大道双楠段40号3栋2单元1楼1号</t>
  </si>
  <si>
    <t>贾东熠</t>
  </si>
  <si>
    <t>044020005010017275</t>
  </si>
  <si>
    <t>510107198411231273</t>
  </si>
  <si>
    <t>04402000442011抵押贷0001354</t>
  </si>
  <si>
    <t>44021000000011608108</t>
  </si>
  <si>
    <t>20110706</t>
  </si>
  <si>
    <t>损失</t>
  </si>
  <si>
    <t>成都市高新区新乐北街3号18栋3单元2层3号</t>
  </si>
  <si>
    <t>成都市高新区新乐北街3号20栋3单元2层3号</t>
  </si>
  <si>
    <t>青白江</t>
  </si>
  <si>
    <t>齐祖平</t>
  </si>
  <si>
    <t>044020007010012676</t>
  </si>
  <si>
    <t>330329198311120010</t>
  </si>
  <si>
    <t>04402000702011一手贷0000693</t>
  </si>
  <si>
    <t>44021000000012166580</t>
  </si>
  <si>
    <t>20111019</t>
  </si>
  <si>
    <t>已判决待执行</t>
  </si>
  <si>
    <t>是</t>
  </si>
  <si>
    <t>关注</t>
  </si>
  <si>
    <t>陈小燕</t>
  </si>
  <si>
    <t>044020007010014269</t>
  </si>
  <si>
    <t>330329197711193441</t>
  </si>
  <si>
    <t>04402000702012一手贷0000671</t>
  </si>
  <si>
    <t>44021000000014586776</t>
  </si>
  <si>
    <t>20121126</t>
  </si>
  <si>
    <t>陈家政</t>
  </si>
  <si>
    <t>161000025891306</t>
  </si>
  <si>
    <t>330329197307161755</t>
  </si>
  <si>
    <t>04402000702013一手贷0000403</t>
  </si>
  <si>
    <t>44021000000015918801</t>
  </si>
  <si>
    <t>20130506</t>
  </si>
  <si>
    <t>未诉</t>
  </si>
  <si>
    <t>刘冬付</t>
  </si>
  <si>
    <t>120300039304225</t>
  </si>
  <si>
    <t>330329198212171736</t>
  </si>
  <si>
    <t>04402000702013一手贷0000380</t>
  </si>
  <si>
    <t>44021000000015824886</t>
  </si>
  <si>
    <t>20130424</t>
  </si>
  <si>
    <t>张开鹏</t>
  </si>
  <si>
    <t>044020007010012302</t>
  </si>
  <si>
    <t>510811198612161139</t>
  </si>
  <si>
    <t>04402000702011一手贷0000521</t>
  </si>
  <si>
    <t>44021000000011673756</t>
  </si>
  <si>
    <t>20110629</t>
  </si>
  <si>
    <t>执行过程中</t>
  </si>
  <si>
    <t>双流</t>
  </si>
  <si>
    <t>陈华强</t>
  </si>
  <si>
    <t>440200095380973</t>
  </si>
  <si>
    <t>420521198509131219</t>
  </si>
  <si>
    <t>04402000772013一手贷0001413</t>
  </si>
  <si>
    <t>44021000000016558922</t>
  </si>
  <si>
    <t>20140507</t>
  </si>
  <si>
    <t>双流县华阳街道锦江社区（南湖国际社区）42栋28楼2801号</t>
  </si>
  <si>
    <t>巫才高</t>
  </si>
  <si>
    <t>044020005510000678</t>
  </si>
  <si>
    <t>51013219600208541X</t>
  </si>
  <si>
    <t>04402000772011抵押贷0000769</t>
  </si>
  <si>
    <t>44021000000012254550</t>
  </si>
  <si>
    <t>20111011</t>
  </si>
  <si>
    <t>新津县五津镇玉石街1、3、5号</t>
  </si>
  <si>
    <t>1614188.47</t>
  </si>
  <si>
    <t>新津县五津镇玉石街5号2层</t>
  </si>
  <si>
    <t>262026.7</t>
  </si>
  <si>
    <t>李建明</t>
  </si>
  <si>
    <t>044020007710013868</t>
  </si>
  <si>
    <t>320321198308201239</t>
  </si>
  <si>
    <t>04402000772011一手贷0000798</t>
  </si>
  <si>
    <t>44021000000012356167</t>
  </si>
  <si>
    <t>20111025</t>
  </si>
  <si>
    <t>双流东升白衣上街富豪新岸118号1-1-1-1号</t>
  </si>
  <si>
    <t>686424.2</t>
  </si>
  <si>
    <t>谢超</t>
  </si>
  <si>
    <t>044020007710013865</t>
  </si>
  <si>
    <t>513822198802182477</t>
  </si>
  <si>
    <t>04402000772011一手贷0000796</t>
  </si>
  <si>
    <t>44021000000012353270</t>
  </si>
  <si>
    <t>双流东升镇白衣上街118号富豪新岸4-1-1-3号</t>
  </si>
  <si>
    <t>688391.56</t>
  </si>
  <si>
    <t>熊小菠</t>
  </si>
  <si>
    <t>023150001500002582</t>
  </si>
  <si>
    <t>512927630510833</t>
  </si>
  <si>
    <t>04402000772011抵押贷0000323</t>
  </si>
  <si>
    <t>44021000000011430904</t>
  </si>
  <si>
    <t>20110426</t>
  </si>
  <si>
    <t>双流东升街道棠湖南路一段107号棠湖帝景2栋3-4-402号</t>
  </si>
  <si>
    <t>1283066.4</t>
  </si>
  <si>
    <t>王忠</t>
  </si>
  <si>
    <t>023070001210000822</t>
  </si>
  <si>
    <t>511025690404881</t>
  </si>
  <si>
    <t>04402000772009一手贷0001229</t>
  </si>
  <si>
    <t>44021000000006248059</t>
  </si>
  <si>
    <t>20090715</t>
  </si>
  <si>
    <t>双流县华阳街道锦江社区（观湖国际社区）10栋1单元23楼6号住房</t>
  </si>
  <si>
    <t>437749.11</t>
  </si>
  <si>
    <t>李波</t>
  </si>
  <si>
    <t>023020002710001929</t>
  </si>
  <si>
    <t>510402570228091</t>
  </si>
  <si>
    <t>04402000772009一手贷0002315</t>
  </si>
  <si>
    <t>44021000000007506424</t>
  </si>
  <si>
    <t>20091119</t>
  </si>
  <si>
    <t>双流县华阳街道锦江社区观湖国际社区1-1-11-5</t>
  </si>
  <si>
    <t>637200</t>
  </si>
  <si>
    <t>邹雪勤</t>
  </si>
  <si>
    <t>044020005500007951</t>
  </si>
  <si>
    <t>510226196803288506</t>
  </si>
  <si>
    <t>04402000772010抵押贷0001788</t>
  </si>
  <si>
    <t>44021000000008857098</t>
  </si>
  <si>
    <t>20100603</t>
  </si>
  <si>
    <t>双流县华阳街道长江东二街34号1-3-7-12号</t>
  </si>
  <si>
    <t>469243.45</t>
  </si>
  <si>
    <t>双流县华阳街道长江东二街34号1-3-3-4号</t>
  </si>
  <si>
    <t>669136.66</t>
  </si>
  <si>
    <t>张绍均</t>
  </si>
  <si>
    <t>044020007710012839</t>
  </si>
  <si>
    <t>510131195904150515</t>
  </si>
  <si>
    <t>04402000772011抵押贷0000112</t>
  </si>
  <si>
    <t>44021000000011179959</t>
  </si>
  <si>
    <t>20110307</t>
  </si>
  <si>
    <t>蒲江县鹤山镇清泉街14号1栋1层</t>
  </si>
  <si>
    <t>895793.18</t>
  </si>
  <si>
    <t>04402000772009一手贷0002401</t>
  </si>
  <si>
    <t>44021000000007589748</t>
  </si>
  <si>
    <t>20091127</t>
  </si>
  <si>
    <t>双流县华阳南湖国际社区2-1-31-32-5号</t>
  </si>
  <si>
    <t>2009523.04</t>
  </si>
  <si>
    <t>郭强</t>
  </si>
  <si>
    <t>044020007710017138</t>
  </si>
  <si>
    <t>511121197504138258</t>
  </si>
  <si>
    <t>04402000772013一手贷0000041</t>
  </si>
  <si>
    <t>44021000000014940042</t>
  </si>
  <si>
    <t>20130111</t>
  </si>
  <si>
    <t>双流县西航港街道寺圣社区空港首座7栋15楼1510号</t>
  </si>
  <si>
    <t>361494.34</t>
  </si>
  <si>
    <t>冯鹏飞</t>
  </si>
  <si>
    <t>044020007710007341</t>
  </si>
  <si>
    <t>410922198003150718</t>
  </si>
  <si>
    <t>04402000772009一手贷0002032</t>
  </si>
  <si>
    <t>44021000000007086426</t>
  </si>
  <si>
    <t>20091029</t>
  </si>
  <si>
    <t>双流县华阳街道锦江社区（观湖国际社区）11栋1单元32楼2号住房</t>
  </si>
  <si>
    <t>372645</t>
  </si>
  <si>
    <t>王廷辉</t>
  </si>
  <si>
    <t>440200088698229</t>
  </si>
  <si>
    <t>510902198708164253</t>
  </si>
  <si>
    <t>04402000772013一手贷0000280</t>
  </si>
  <si>
    <t>44021000000015114833</t>
  </si>
  <si>
    <t>20130227</t>
  </si>
  <si>
    <t>高新区老成仁路555号领馆国际城10幢9层904号</t>
  </si>
  <si>
    <t>1005581</t>
  </si>
  <si>
    <t>贺春</t>
  </si>
  <si>
    <t>020000148606113</t>
  </si>
  <si>
    <t>513027197303281634</t>
  </si>
  <si>
    <t>04402000772013家居贷0000927</t>
  </si>
  <si>
    <t>44021000000015865418</t>
  </si>
  <si>
    <t>20130510</t>
  </si>
  <si>
    <t>已诉待判决</t>
  </si>
  <si>
    <t>双流县华阳街道剑南大道南段1399号凯莱.丽景雅筑1栋1单元6楼12号</t>
  </si>
  <si>
    <t>1373512.59</t>
  </si>
  <si>
    <t>罗秀兴</t>
  </si>
  <si>
    <t>044020007710014513</t>
  </si>
  <si>
    <t>510122196705280518</t>
  </si>
  <si>
    <t>04402000772012综合贷0000233</t>
  </si>
  <si>
    <t>44021000000013142645</t>
  </si>
  <si>
    <t>20120405</t>
  </si>
  <si>
    <t>双流公兴镇黄龙大道333号花样年别样城44栋3-1-2号</t>
  </si>
  <si>
    <t>468964.1</t>
  </si>
  <si>
    <t>何强</t>
  </si>
  <si>
    <t>044020007710011716</t>
  </si>
  <si>
    <t>510103196501103975</t>
  </si>
  <si>
    <t>04402000772010抵押贷0001863</t>
  </si>
  <si>
    <t>44021000000009311149</t>
  </si>
  <si>
    <t>20100623</t>
  </si>
  <si>
    <t>成都市青羊区祠堂街154号1-2-5-12号</t>
  </si>
  <si>
    <t>514651.2</t>
  </si>
  <si>
    <t>崇州</t>
  </si>
  <si>
    <t>陈勇</t>
  </si>
  <si>
    <t>044020005510000456</t>
  </si>
  <si>
    <t>510128196704240053</t>
  </si>
  <si>
    <t>04402000942012二手贷0000083</t>
  </si>
  <si>
    <t>44021000000013120312</t>
  </si>
  <si>
    <t>20120420</t>
  </si>
  <si>
    <t>崇州市崇阳镇西苑路30号1栋3单元1层1号</t>
  </si>
  <si>
    <t>龙泉</t>
  </si>
  <si>
    <t>温庆才</t>
  </si>
  <si>
    <t>044020006310023361</t>
  </si>
  <si>
    <t>510112198203034452</t>
  </si>
  <si>
    <t>04402000632012一手贷0000376</t>
  </si>
  <si>
    <t>44021000000013162196</t>
  </si>
  <si>
    <t>20120322</t>
  </si>
  <si>
    <t>龙泉驿区柏合镇南翼新城区东域龙湾5-2-25-2501</t>
  </si>
  <si>
    <t>495259.22</t>
  </si>
  <si>
    <t>石春华</t>
  </si>
  <si>
    <t>044020006310022738</t>
  </si>
  <si>
    <t>513231197303240029</t>
  </si>
  <si>
    <t>04402000632012二手贷0000047</t>
  </si>
  <si>
    <t>44021000000012910759</t>
  </si>
  <si>
    <t>20120216</t>
  </si>
  <si>
    <t>都江堰市灌天路1-1-1-1</t>
  </si>
  <si>
    <t>737929.63</t>
  </si>
  <si>
    <t>钟臣君</t>
  </si>
  <si>
    <t>440200092139947</t>
  </si>
  <si>
    <t>510322198411152115</t>
  </si>
  <si>
    <t>04402000632015一手贷0000143</t>
  </si>
  <si>
    <t>44022000000000035093</t>
  </si>
  <si>
    <t>20150210</t>
  </si>
  <si>
    <t>新都区斑竹园镇大江社区2-1-2901</t>
  </si>
  <si>
    <t>828362</t>
  </si>
  <si>
    <t>张其富</t>
  </si>
  <si>
    <t>201000042897445</t>
  </si>
  <si>
    <t>510311196810222311</t>
  </si>
  <si>
    <t>04402000632014二手贷1000847</t>
  </si>
  <si>
    <t>44022000000000010791</t>
  </si>
  <si>
    <t>20140923</t>
  </si>
  <si>
    <t>成都市龙泉驿区同安镇圣景路优诗美地21-1-1-1</t>
  </si>
  <si>
    <t>1291149.55</t>
  </si>
  <si>
    <t>雷鸣</t>
  </si>
  <si>
    <t>440200068362869</t>
  </si>
  <si>
    <t>510211197306039015</t>
  </si>
  <si>
    <t>04402000632015二手贷0000294</t>
  </si>
  <si>
    <t>44022000000000036188</t>
  </si>
  <si>
    <t>20150202</t>
  </si>
  <si>
    <t>龙泉驿区龙泉镇长柏路253号3-5-3-5号</t>
  </si>
  <si>
    <t>688700</t>
  </si>
  <si>
    <t>曾莉</t>
  </si>
  <si>
    <t>044020006310023768</t>
  </si>
  <si>
    <t>513902198907271441</t>
  </si>
  <si>
    <t>04402000632012一手贷0000648</t>
  </si>
  <si>
    <t>44021000000013319093</t>
  </si>
  <si>
    <t>20120424</t>
  </si>
  <si>
    <t>龙泉星光东路39号6-1-103</t>
  </si>
  <si>
    <t>489445.66</t>
  </si>
  <si>
    <t>栾家田</t>
  </si>
  <si>
    <t>040400003997200</t>
  </si>
  <si>
    <t>152128195308111815</t>
  </si>
  <si>
    <t>04402000632014一手贷1001680</t>
  </si>
  <si>
    <t>44022000000000021207</t>
  </si>
  <si>
    <t>20141106</t>
  </si>
  <si>
    <t>龙泉驿区大面街道办事处天鹅西湖南路899号5-1-1-2</t>
  </si>
  <si>
    <t>1433568.55</t>
  </si>
  <si>
    <t>何留芬</t>
  </si>
  <si>
    <t>440200057301527</t>
  </si>
  <si>
    <t>522423198304058022</t>
  </si>
  <si>
    <t>04402000632013二手贷0002851</t>
  </si>
  <si>
    <t>44021000000016946570</t>
  </si>
  <si>
    <t>20131101</t>
  </si>
  <si>
    <t>龙泉驿区龙泉街道星光东路400号格兰玺城5栋1单元19层1902号</t>
  </si>
  <si>
    <t>698196.02</t>
  </si>
  <si>
    <t>王波</t>
  </si>
  <si>
    <t>231700015514203</t>
  </si>
  <si>
    <t>513002198107030018</t>
  </si>
  <si>
    <t>04402000632013一手贷0000353</t>
  </si>
  <si>
    <t>44021000000015156598</t>
  </si>
  <si>
    <t>20130301</t>
  </si>
  <si>
    <t>龙泉驿区柏合镇爱琴88号东山国际新城H区13-1-1004</t>
  </si>
  <si>
    <t>623126.85</t>
  </si>
  <si>
    <t>王锋</t>
  </si>
  <si>
    <t>044020006310022021</t>
  </si>
  <si>
    <t>513525197311223957</t>
  </si>
  <si>
    <t>04402000632011一手贷0001611</t>
  </si>
  <si>
    <t>44021000000012362393</t>
  </si>
  <si>
    <t>龙泉驿区十陵街道成洛路811号竹林尚书2-1-11-73</t>
  </si>
  <si>
    <t>886558.9</t>
  </si>
  <si>
    <t>郑好</t>
  </si>
  <si>
    <t>440200073721729</t>
  </si>
  <si>
    <t>51390119930225003X</t>
  </si>
  <si>
    <t>04402000632013一手贷0001246</t>
  </si>
  <si>
    <t>44021000000015620568</t>
  </si>
  <si>
    <t>成都龙泉龙都北路666号21-3-11-1101</t>
  </si>
  <si>
    <t>939867.59</t>
  </si>
  <si>
    <t>谢冬梅</t>
  </si>
  <si>
    <t>044020006300011200</t>
  </si>
  <si>
    <t>510403801115002</t>
  </si>
  <si>
    <t>04402000632012综合贷0000725</t>
  </si>
  <si>
    <t>44021000000013334053</t>
  </si>
  <si>
    <t>20120517</t>
  </si>
  <si>
    <t>成都市龙泉驿区大面街道办事处恋日家园G区48幢2单元6层17号</t>
  </si>
  <si>
    <t>1065144.5</t>
  </si>
  <si>
    <t>周富元</t>
  </si>
  <si>
    <t>044020006310021654</t>
  </si>
  <si>
    <t>510121196405012275</t>
  </si>
  <si>
    <t>04402000632011抵押贷0001366</t>
  </si>
  <si>
    <t>44021000000012148207</t>
  </si>
  <si>
    <t>成华区泰安街4-2-1-2号</t>
  </si>
  <si>
    <t>1051300.48</t>
  </si>
  <si>
    <t>邓宇</t>
  </si>
  <si>
    <t>230300006763798</t>
  </si>
  <si>
    <t>510321198311140030</t>
  </si>
  <si>
    <t>04402000632014二手贷1001751</t>
  </si>
  <si>
    <t>44022000000000021620</t>
  </si>
  <si>
    <t>20141114</t>
  </si>
  <si>
    <t>成都市龙泉驿区同安镇锦绣路101号阳光花苑A栋1单元6层1号</t>
  </si>
  <si>
    <t>1147097.62</t>
  </si>
  <si>
    <t>付能余</t>
  </si>
  <si>
    <t>044020001910008022</t>
  </si>
  <si>
    <t>511027197010297470</t>
  </si>
  <si>
    <t>04402000632010经营贷0002751</t>
  </si>
  <si>
    <t>44021000000010583221</t>
  </si>
  <si>
    <t>个人经营贷款</t>
  </si>
  <si>
    <t>20101208</t>
  </si>
  <si>
    <t>金牛大道茶店子路277号</t>
  </si>
  <si>
    <t>7254156.61</t>
  </si>
  <si>
    <t>付强</t>
  </si>
  <si>
    <t>044020005010017244</t>
  </si>
  <si>
    <t>51012219760427237X</t>
  </si>
  <si>
    <t>04402000632014商房贷0001654</t>
  </si>
  <si>
    <t>44021000000018359711</t>
  </si>
  <si>
    <t>20140509</t>
  </si>
  <si>
    <t>金牛区王家巷28号附35号4栋1层</t>
  </si>
  <si>
    <t>1979142.53</t>
  </si>
  <si>
    <t>王楠</t>
  </si>
  <si>
    <t>440200011842501</t>
  </si>
  <si>
    <t>510103197307072831</t>
  </si>
  <si>
    <t>04402000632013家居贷0001049</t>
  </si>
  <si>
    <t>44021000000015843419</t>
  </si>
  <si>
    <t>20130428</t>
  </si>
  <si>
    <t>武侯区燃灯寺北街178号1-3-1-2</t>
  </si>
  <si>
    <t>1230572.16</t>
  </si>
  <si>
    <t>林冲</t>
  </si>
  <si>
    <t>044020006310001881</t>
  </si>
  <si>
    <t>510111196307172731</t>
  </si>
  <si>
    <t>04402000632007住房贷0000269</t>
  </si>
  <si>
    <t>44021000000001268028</t>
  </si>
  <si>
    <t>20070130</t>
  </si>
  <si>
    <t>成都市龙泉驿区龙都北路669号T-8-G座3号(玉龙山庄)</t>
  </si>
  <si>
    <t>600000</t>
  </si>
  <si>
    <t>郭荣发</t>
  </si>
  <si>
    <t>044020006310019468</t>
  </si>
  <si>
    <t>51100219720901563X</t>
  </si>
  <si>
    <t>04402000632010经营贷0002744</t>
  </si>
  <si>
    <t>44021000000010469963</t>
  </si>
  <si>
    <t>20101207</t>
  </si>
  <si>
    <t>锦江区顺城大街27号1栋1单元5层507号</t>
  </si>
  <si>
    <t>华茂泽</t>
  </si>
  <si>
    <t>044020005900005733</t>
  </si>
  <si>
    <t>511027196010240015</t>
  </si>
  <si>
    <t>04402000632010抵押贷0002731</t>
  </si>
  <si>
    <t>44021000000010457964</t>
  </si>
  <si>
    <t>20101206</t>
  </si>
  <si>
    <t>锦江区顺城大街27号</t>
  </si>
  <si>
    <t>14431746.86</t>
  </si>
  <si>
    <t>蒋方英</t>
  </si>
  <si>
    <t>044020006310016128</t>
  </si>
  <si>
    <t>510111195812070360</t>
  </si>
  <si>
    <t>04402000632010一手贷0000427</t>
  </si>
  <si>
    <t>44021000000008262421</t>
  </si>
  <si>
    <t>20100129</t>
  </si>
  <si>
    <t>龙城一号38-1-6-11</t>
  </si>
  <si>
    <t>1595637.47</t>
  </si>
  <si>
    <t>李锐</t>
  </si>
  <si>
    <t>100100228862655</t>
  </si>
  <si>
    <t>513002199211261814</t>
  </si>
  <si>
    <t>04402000632014一手贷0000554</t>
  </si>
  <si>
    <t>44021000000018000067</t>
  </si>
  <si>
    <t>20140304</t>
  </si>
  <si>
    <t>成都市龙泉驿区静和街139号霏红榭15-1-33-3303号</t>
  </si>
  <si>
    <t>659785.38</t>
  </si>
  <si>
    <t>04402000632010经营贷0002732</t>
  </si>
  <si>
    <t>44021000000010458002</t>
  </si>
  <si>
    <t>李攀</t>
  </si>
  <si>
    <t>044020006310019640</t>
  </si>
  <si>
    <t>51010819840125091X</t>
  </si>
  <si>
    <t>04402000632012综合贷0000249</t>
  </si>
  <si>
    <t>44021000000013091065</t>
  </si>
  <si>
    <t>20120401</t>
  </si>
  <si>
    <t>成都市龙泉区大面洪河北路229-3-5-5-9号</t>
  </si>
  <si>
    <t>557698.92</t>
  </si>
  <si>
    <t>邓伟</t>
  </si>
  <si>
    <t>044020012110012139</t>
  </si>
  <si>
    <t>511011198711168755</t>
  </si>
  <si>
    <t>04402000632011抵押贷0001204</t>
  </si>
  <si>
    <t>44021000000011938775</t>
  </si>
  <si>
    <t>龙泉驿区龙泉镇商业街1-6-3-2</t>
  </si>
  <si>
    <t>691576.24</t>
  </si>
  <si>
    <t>龙义均</t>
  </si>
  <si>
    <t>044020006310007064</t>
  </si>
  <si>
    <t>510111196507270774</t>
  </si>
  <si>
    <t>04402000632007住房贷0003051</t>
  </si>
  <si>
    <t>44021000000003320561</t>
  </si>
  <si>
    <t>20071210</t>
  </si>
  <si>
    <t>龙泉驿区平安镇永远村春秋家院9-1-6-12</t>
  </si>
  <si>
    <t>1084824.59</t>
  </si>
  <si>
    <t>陈秋</t>
  </si>
  <si>
    <t>044020006310027087</t>
  </si>
  <si>
    <t>510181198410063320</t>
  </si>
  <si>
    <t>04402000632013二手贷0000131</t>
  </si>
  <si>
    <t>44021000000014976605</t>
  </si>
  <si>
    <t>20130423</t>
  </si>
  <si>
    <t>都江堰市灌口镇玉带桥街73号1栋1单元4层1号</t>
  </si>
  <si>
    <t>674722.32</t>
  </si>
  <si>
    <t>罗小忠</t>
  </si>
  <si>
    <t>044020006310019203</t>
  </si>
  <si>
    <t>33062219670921241X</t>
  </si>
  <si>
    <t>04402000632012家居贷0001446</t>
  </si>
  <si>
    <t>44021000000013953224</t>
  </si>
  <si>
    <t>20120910</t>
  </si>
  <si>
    <t>龙泉驿区同安街道小罗家湾18号舜元桃源铭18号2-（-1-3）-1号</t>
  </si>
  <si>
    <t>3802149.09</t>
  </si>
  <si>
    <t>刘强</t>
  </si>
  <si>
    <t>044020006310007516</t>
  </si>
  <si>
    <t>513721198110162991</t>
  </si>
  <si>
    <t>04402000632008住房贷0000194</t>
  </si>
  <si>
    <t>44021000000003526355</t>
  </si>
  <si>
    <t>20080118</t>
  </si>
  <si>
    <t>成都市成华区万科路4号万科魅力之城2-602</t>
  </si>
  <si>
    <t>520000</t>
  </si>
  <si>
    <t>杜国兵</t>
  </si>
  <si>
    <t>044020006310011460</t>
  </si>
  <si>
    <t>51302819660314369X</t>
  </si>
  <si>
    <t>04402000632009一手贷0000967</t>
  </si>
  <si>
    <t>44021000000005794226</t>
  </si>
  <si>
    <t>20090519</t>
  </si>
  <si>
    <t>成都市龙泉驿区艺锦湾15栋2-5-13号</t>
  </si>
  <si>
    <t>480346.72</t>
  </si>
  <si>
    <t>王长庚</t>
  </si>
  <si>
    <t>044020006310021376</t>
  </si>
  <si>
    <t>513024195603246699</t>
  </si>
  <si>
    <t>04402000632011抵押贷0001155</t>
  </si>
  <si>
    <t>44021000000011872850</t>
  </si>
  <si>
    <t>20110722</t>
  </si>
  <si>
    <t>龙泉街道芦溪路95号东山国际新城E区8-8-4</t>
  </si>
  <si>
    <t>787862.39</t>
  </si>
  <si>
    <t>黄萍</t>
  </si>
  <si>
    <t>044020006310019478</t>
  </si>
  <si>
    <t>510111196506203529</t>
  </si>
  <si>
    <t>04402000632010抵押贷0002722</t>
  </si>
  <si>
    <t>44021000000010487721</t>
  </si>
  <si>
    <t>20101124</t>
  </si>
  <si>
    <t>武侯区长寿路7号5幢2单元5楼9号</t>
  </si>
  <si>
    <t>568562.26</t>
  </si>
  <si>
    <t>贺林</t>
  </si>
  <si>
    <t>044020006310019796</t>
  </si>
  <si>
    <t>51102519730102455X</t>
  </si>
  <si>
    <t>04402000632011抵押贷0000065</t>
  </si>
  <si>
    <t>44021000000010976387</t>
  </si>
  <si>
    <t>20110128</t>
  </si>
  <si>
    <t>成都市锦江区水杉街166号4-1-21-2102</t>
  </si>
  <si>
    <t>744312.31</t>
  </si>
  <si>
    <t>赵彬</t>
  </si>
  <si>
    <t>044020006310021470</t>
  </si>
  <si>
    <t>510103196807085116</t>
  </si>
  <si>
    <t>04402000632011综合贷0001226</t>
  </si>
  <si>
    <t>44021000000011985529</t>
  </si>
  <si>
    <t>锦江区三倒拐街20号3-1-1</t>
  </si>
  <si>
    <t>854810.38</t>
  </si>
  <si>
    <t>周烈峰</t>
  </si>
  <si>
    <t>044020012110000797</t>
  </si>
  <si>
    <t>510113196605190420</t>
  </si>
  <si>
    <t>04402000632011抵押贷0001199</t>
  </si>
  <si>
    <t>44021000000011888097</t>
  </si>
  <si>
    <t>20110916</t>
  </si>
  <si>
    <t>成都市金牛区内曹家巷工人村23栋3－5－7号</t>
  </si>
  <si>
    <t>1084061.87</t>
  </si>
  <si>
    <t>黄瑞明</t>
  </si>
  <si>
    <t>044020006310021141</t>
  </si>
  <si>
    <t>519003195306290013</t>
  </si>
  <si>
    <t>04402000632011抵押贷0000953</t>
  </si>
  <si>
    <t>44021000000011673846</t>
  </si>
  <si>
    <t>都江堰市幸福镇迎宾大道华夏名居15-5-1-1</t>
  </si>
  <si>
    <t>711988.42</t>
  </si>
  <si>
    <t>李云</t>
  </si>
  <si>
    <t>044020006310007601</t>
  </si>
  <si>
    <t>512922197110024531</t>
  </si>
  <si>
    <t>04402000632008住房贷0000312</t>
  </si>
  <si>
    <t>44021000000003609609</t>
  </si>
  <si>
    <t>20080222</t>
  </si>
  <si>
    <t>龙泉区商业街陶然村8-2-2-1</t>
  </si>
  <si>
    <t>741714.81</t>
  </si>
  <si>
    <t>杨丽</t>
  </si>
  <si>
    <t>044020006310016817</t>
  </si>
  <si>
    <t>513623198104103124</t>
  </si>
  <si>
    <t>04402000632010一手贷0001037</t>
  </si>
  <si>
    <t>44021000000008645818</t>
  </si>
  <si>
    <t>20100322</t>
  </si>
  <si>
    <t>成都市龙泉驿区怡和大道一号东山国际新城C13-3-202</t>
  </si>
  <si>
    <t>539441.17</t>
  </si>
  <si>
    <t>袁伟</t>
  </si>
  <si>
    <t>044020006310000365</t>
  </si>
  <si>
    <t>511121651207693</t>
  </si>
  <si>
    <t>04402000632006住房贷0000233</t>
  </si>
  <si>
    <t>44021000000000491554</t>
  </si>
  <si>
    <t>20060728</t>
  </si>
  <si>
    <t>成都市成华区保和乡胜利村?\6组万科魅力之城2-2-1001</t>
  </si>
  <si>
    <t>574938</t>
  </si>
  <si>
    <t>温江</t>
  </si>
  <si>
    <t>许艳鸿</t>
  </si>
  <si>
    <t>023030000910000281</t>
  </si>
  <si>
    <t>510302197004151027</t>
  </si>
  <si>
    <t>04402001102012家居贷0000781</t>
  </si>
  <si>
    <t>44021000000014020915</t>
  </si>
  <si>
    <t>20121201</t>
  </si>
  <si>
    <t>未起诉</t>
  </si>
  <si>
    <t>成都市高新区一环路南四段3号3栋1单元10层33号</t>
  </si>
  <si>
    <t>何林</t>
  </si>
  <si>
    <t>020000270452628</t>
  </si>
  <si>
    <t>513333197509070019</t>
  </si>
  <si>
    <t>04402001102013一手贷0001310</t>
  </si>
  <si>
    <t>44021000000016440006</t>
  </si>
  <si>
    <t>20130801</t>
  </si>
  <si>
    <t>201507</t>
  </si>
  <si>
    <t>成都市温江区柳城白马庙街42号1栋1单元14楼1403号</t>
  </si>
  <si>
    <t>500306.55</t>
  </si>
  <si>
    <t>周兴</t>
  </si>
  <si>
    <t>044020005500005990</t>
  </si>
  <si>
    <t>510129721016101</t>
  </si>
  <si>
    <t>04402001102013家居贷0000723</t>
  </si>
  <si>
    <t>44021000000015594086</t>
  </si>
  <si>
    <t>20130426</t>
  </si>
  <si>
    <t>大邑县晋原镇晋东小区顺畅路108-114号1-3层（含106号第二层）</t>
  </si>
  <si>
    <t>2382052.14</t>
  </si>
  <si>
    <t>章世萍</t>
  </si>
  <si>
    <t>044020005000000751</t>
  </si>
  <si>
    <t>512902196007150564</t>
  </si>
  <si>
    <t>04402001102012综合贷0000251</t>
  </si>
  <si>
    <t>44021000000013399485</t>
  </si>
  <si>
    <t>20120612</t>
  </si>
  <si>
    <t>201505</t>
  </si>
  <si>
    <t>温江区万春镇春江南路168号17栋2单元6层1号</t>
  </si>
  <si>
    <t>798745.25</t>
  </si>
  <si>
    <t>232000000082692</t>
  </si>
  <si>
    <t>513401197802201019</t>
  </si>
  <si>
    <t>04402001102013商房贷0000505</t>
  </si>
  <si>
    <t>44021000000015587532</t>
  </si>
  <si>
    <t>20130401</t>
  </si>
  <si>
    <t>一审判决，二审未开庭</t>
  </si>
  <si>
    <t>温江区花都大道西段9号融信.智慧广场4-1-1-4号</t>
  </si>
  <si>
    <t>04402001102013商房贷0000716</t>
  </si>
  <si>
    <t>44021000000015587083</t>
  </si>
  <si>
    <t>成都市温江区花都大道西段9号融信.智慧广场4-1-1-3号</t>
  </si>
  <si>
    <t>徐正伦</t>
  </si>
  <si>
    <t>044020011010004924</t>
  </si>
  <si>
    <t>513022195509210013</t>
  </si>
  <si>
    <t>04402001102012家居贷0000388</t>
  </si>
  <si>
    <t>44021000000013621238</t>
  </si>
  <si>
    <t>20120713</t>
  </si>
  <si>
    <t>万春镇春江南路1688号53栋1层2号</t>
  </si>
  <si>
    <t>张梅</t>
  </si>
  <si>
    <t>440200092912182</t>
  </si>
  <si>
    <t>511325198703061629</t>
  </si>
  <si>
    <t>04402001102013二手贷0002000</t>
  </si>
  <si>
    <t>44021000000017190877</t>
  </si>
  <si>
    <t>20131224</t>
  </si>
  <si>
    <t>201503</t>
  </si>
  <si>
    <t>成都市温江区柳城街办凤溪大道南段555号19-1-2-201号</t>
  </si>
  <si>
    <t>1177692.49</t>
  </si>
  <si>
    <t>黄庭亮</t>
  </si>
  <si>
    <t>044020005010022031</t>
  </si>
  <si>
    <t>510623198112215916</t>
  </si>
  <si>
    <t>04402001102013家居贷0000394</t>
  </si>
  <si>
    <t>44021000000015171568</t>
  </si>
  <si>
    <t>201412</t>
  </si>
  <si>
    <t>成都市温江区万春镇新南路188号12栋2单元2层3号</t>
  </si>
  <si>
    <t>806871.23</t>
  </si>
  <si>
    <t>李凌波</t>
  </si>
  <si>
    <t>440200091936891</t>
  </si>
  <si>
    <t>51018119771008441X</t>
  </si>
  <si>
    <t>04402001102013家居贷0000426</t>
  </si>
  <si>
    <t>44021000000015307498</t>
  </si>
  <si>
    <t>20130403</t>
  </si>
  <si>
    <t>201312</t>
  </si>
  <si>
    <t>都江堰市经济开发区安金路岷江河畔附188号3栋3单元5层10号</t>
  </si>
  <si>
    <t>791907.1</t>
  </si>
  <si>
    <t>杨殊</t>
  </si>
  <si>
    <t>044020005300014034</t>
  </si>
  <si>
    <t>510103681111035</t>
  </si>
  <si>
    <t>04402001102012综合贷0000135</t>
  </si>
  <si>
    <t>44021000000013211189</t>
  </si>
  <si>
    <t>20120417</t>
  </si>
  <si>
    <t>邛崃市临邛镇阳光路137号12栋5单元1层1号</t>
  </si>
  <si>
    <t>周颍忠</t>
  </si>
  <si>
    <t>044020009410001386</t>
  </si>
  <si>
    <t>510129690620491</t>
  </si>
  <si>
    <t>04402001102011抵押贷0000120</t>
  </si>
  <si>
    <t>44021000000011526951</t>
  </si>
  <si>
    <t>20110517</t>
  </si>
  <si>
    <t>201206</t>
  </si>
  <si>
    <t>崇州市崇阳镇东升街26号B栋3单元6层9号</t>
  </si>
  <si>
    <t>631653.75</t>
  </si>
  <si>
    <t>邛崃</t>
  </si>
  <si>
    <t>刘志兴</t>
  </si>
  <si>
    <t>044020010600000454</t>
  </si>
  <si>
    <t>510130730904391</t>
  </si>
  <si>
    <t>04402001062010抵押贷0000511</t>
  </si>
  <si>
    <t>44021000000010497151</t>
  </si>
  <si>
    <t>20101201</t>
  </si>
  <si>
    <t>邛崃市临邛镇北街167号1单元4楼118号</t>
  </si>
  <si>
    <t>何帅</t>
  </si>
  <si>
    <t>440200091179953</t>
  </si>
  <si>
    <t>510722199004015953</t>
  </si>
  <si>
    <t>04402001062014二手贷0000897</t>
  </si>
  <si>
    <t>44021000000018650235</t>
  </si>
  <si>
    <t>20140801</t>
  </si>
  <si>
    <t>未诉（已被顺位抵押人起诉）</t>
  </si>
  <si>
    <t>邛崃市临邛镇司马大道366号17幢2单元14楼1402号</t>
  </si>
  <si>
    <t>春熙</t>
  </si>
  <si>
    <t>刘倩岚</t>
  </si>
  <si>
    <t>230300005857412</t>
  </si>
  <si>
    <t>51032119920102050X</t>
  </si>
  <si>
    <t>2014年春个住按（悠山郡）009号</t>
  </si>
  <si>
    <t>44021000000018621781</t>
  </si>
  <si>
    <t>20140617</t>
  </si>
  <si>
    <t>已判未执</t>
  </si>
  <si>
    <t>成都市新津花源镇丽景南路628号30幢6号</t>
  </si>
  <si>
    <t>2669500</t>
  </si>
  <si>
    <t>张轶</t>
  </si>
  <si>
    <t>044020010010001608</t>
  </si>
  <si>
    <t>510108196904263318</t>
  </si>
  <si>
    <t>2012年春个经营086号</t>
  </si>
  <si>
    <t>44021000000014150524</t>
  </si>
  <si>
    <t>20121001</t>
  </si>
  <si>
    <t>成华区八里桥路85号3-4</t>
  </si>
  <si>
    <t>刘星</t>
  </si>
  <si>
    <t>044020002310024053</t>
  </si>
  <si>
    <t>513021198106060193</t>
  </si>
  <si>
    <t>2012年春个住按（光华）086号</t>
  </si>
  <si>
    <t>44021000000013612583</t>
  </si>
  <si>
    <t>已诉讼</t>
  </si>
  <si>
    <t>成都市青羊区培风村8、9组1栋1-10-1004</t>
  </si>
  <si>
    <t>574514.53</t>
  </si>
  <si>
    <t>马林</t>
  </si>
  <si>
    <t>440200030892514</t>
  </si>
  <si>
    <t>510102196404265714</t>
  </si>
  <si>
    <t>2014年春个经营078号</t>
  </si>
  <si>
    <t>44022000000000016779</t>
  </si>
  <si>
    <t>20141013</t>
  </si>
  <si>
    <t>锦江区东大街芷泉段88号7栋1单元18层1804号</t>
  </si>
  <si>
    <t>桂强</t>
  </si>
  <si>
    <t>044020002310026399</t>
  </si>
  <si>
    <t>511011198304158031</t>
  </si>
  <si>
    <t>2012年春个经营135号</t>
  </si>
  <si>
    <t>44021000000014709664</t>
  </si>
  <si>
    <t>20121228</t>
  </si>
  <si>
    <t>米易县白马镇宁华街71-2号1-5层</t>
  </si>
  <si>
    <t>米易县白马镇宁华街71-1号1-5层</t>
  </si>
  <si>
    <t>陈玉秀</t>
  </si>
  <si>
    <t>044020002310018700</t>
  </si>
  <si>
    <t>511022196402064602</t>
  </si>
  <si>
    <t>2010年春个房抵228号</t>
  </si>
  <si>
    <t>44021000000010216304</t>
  </si>
  <si>
    <t>20101104</t>
  </si>
  <si>
    <t>成都市金牛区蜀汉路349号2-3-9-17</t>
  </si>
  <si>
    <t>867794.64</t>
  </si>
  <si>
    <t>刘意</t>
  </si>
  <si>
    <t>440200070369029</t>
  </si>
  <si>
    <t>513901199102247143</t>
  </si>
  <si>
    <t>2013年春个家居120号</t>
  </si>
  <si>
    <t>44021000000015048959</t>
  </si>
  <si>
    <t>20130201</t>
  </si>
  <si>
    <t>青羊区斌升街19号1栋3单元8.9层8E号</t>
  </si>
  <si>
    <t>2639594.57</t>
  </si>
  <si>
    <t>周凉琼</t>
  </si>
  <si>
    <t>044020002310022043</t>
  </si>
  <si>
    <t>513435196706050029</t>
  </si>
  <si>
    <t>2011年春个二手房商005号</t>
  </si>
  <si>
    <t>44021000000012665486</t>
  </si>
  <si>
    <t>20111209</t>
  </si>
  <si>
    <t>未执行</t>
  </si>
  <si>
    <t>成都市青羊区清江中路10号1栋3楼1号、2号</t>
  </si>
  <si>
    <t>丁丽惠</t>
  </si>
  <si>
    <t>044020002310021584</t>
  </si>
  <si>
    <t>511026196809247246</t>
  </si>
  <si>
    <t>2011年春个经营026号</t>
  </si>
  <si>
    <t>44021000000012264003</t>
  </si>
  <si>
    <t>20111001</t>
  </si>
  <si>
    <t>已诉讼未执行</t>
  </si>
  <si>
    <t>成都市成华区东风路北一巷11号1栋2楼3号</t>
  </si>
  <si>
    <t>5517626.8</t>
  </si>
  <si>
    <t>成都市青羊区斌陞街19号1栋2单元8.9层8C号</t>
  </si>
  <si>
    <t>魏红</t>
  </si>
  <si>
    <t>044020005000004001</t>
  </si>
  <si>
    <t>513030721004474</t>
  </si>
  <si>
    <t>2013年春个家居039号</t>
  </si>
  <si>
    <t>44021000000014490339</t>
  </si>
  <si>
    <t>20130115</t>
  </si>
  <si>
    <t>武侯区玉林东路6号6栋1单元7楼A号</t>
  </si>
  <si>
    <t>1593457.98</t>
  </si>
  <si>
    <t>2011年春个房抵459号</t>
  </si>
  <si>
    <t>44021000000012266098</t>
  </si>
  <si>
    <t>赖静</t>
  </si>
  <si>
    <t>044020002310025219</t>
  </si>
  <si>
    <t>510103197109212522</t>
  </si>
  <si>
    <t>2012年春个二手房商018号</t>
  </si>
  <si>
    <t>44021000000014150109</t>
  </si>
  <si>
    <t>20121016</t>
  </si>
  <si>
    <t>青羊区青羊大道213号31栋1楼2C号</t>
  </si>
  <si>
    <t>陈燕</t>
  </si>
  <si>
    <t>044020002310018951</t>
  </si>
  <si>
    <t>330921197812193522</t>
  </si>
  <si>
    <t>2011年春个住（红树湾）576号</t>
  </si>
  <si>
    <t>44021000000010416062</t>
  </si>
  <si>
    <t>20110215</t>
  </si>
  <si>
    <t>已诉未判</t>
  </si>
  <si>
    <t>双流县中和镇化龙社区红树湾4栋2楼205号</t>
  </si>
  <si>
    <t>884214.06</t>
  </si>
  <si>
    <t>杨希刚</t>
  </si>
  <si>
    <t>044020002310019089</t>
  </si>
  <si>
    <t>513701198111100535</t>
  </si>
  <si>
    <t>2011年春个住散（晶宝）760号</t>
  </si>
  <si>
    <t>44021000000010633138</t>
  </si>
  <si>
    <t>郫县犀浦梓潼村三社晶宝盛世桃源1-1-8-802</t>
  </si>
  <si>
    <t>590097</t>
  </si>
  <si>
    <t>蒙建刚</t>
  </si>
  <si>
    <t>044020002310006519</t>
  </si>
  <si>
    <t>511321197807085836</t>
  </si>
  <si>
    <t>2009年春个住散（沙河源）028号</t>
  </si>
  <si>
    <t>44021000000005248303</t>
  </si>
  <si>
    <t>20090325</t>
  </si>
  <si>
    <t>成都金牛区沙河源上金府2-2-1201号</t>
  </si>
  <si>
    <t>481922.76</t>
  </si>
  <si>
    <t>钟程勇</t>
  </si>
  <si>
    <t>044020002310007348</t>
  </si>
  <si>
    <t>513902198510142836</t>
  </si>
  <si>
    <t>2013年春个家居147号</t>
  </si>
  <si>
    <t>44021000000014850572</t>
  </si>
  <si>
    <t>新都区斑竹园镇竹韵大道201号7栋1-3层2号</t>
  </si>
  <si>
    <t>2759636.03</t>
  </si>
  <si>
    <t>张君</t>
  </si>
  <si>
    <t>044020002310011815</t>
  </si>
  <si>
    <t>512922196909213734</t>
  </si>
  <si>
    <t>2009年春个住散(晶宝)345号</t>
  </si>
  <si>
    <t>44021000000007424309</t>
  </si>
  <si>
    <t>20091116</t>
  </si>
  <si>
    <t>犀埔晶宝盛世桃圆4-1-701</t>
  </si>
  <si>
    <t>458371.12</t>
  </si>
  <si>
    <t>吴成彬</t>
  </si>
  <si>
    <t>044020002310022547</t>
  </si>
  <si>
    <t>511026197711285337</t>
  </si>
  <si>
    <t>2013年春个家居344号</t>
  </si>
  <si>
    <t>44021000000015556930</t>
  </si>
  <si>
    <t>高新区神仙树南路55号9-1-6-12</t>
  </si>
  <si>
    <t>1225384.49</t>
  </si>
  <si>
    <t>黄金秀</t>
  </si>
  <si>
    <t>044020002310023989</t>
  </si>
  <si>
    <t>511022197310094067</t>
  </si>
  <si>
    <t>2012年春个家居052号</t>
  </si>
  <si>
    <t>44021000000013585135</t>
  </si>
  <si>
    <t>20120720</t>
  </si>
  <si>
    <t>成都市武侯区武青南路7号1栋2单元6楼1号</t>
  </si>
  <si>
    <t>810173.05</t>
  </si>
  <si>
    <t>易遵各</t>
  </si>
  <si>
    <t>044020002310016649</t>
  </si>
  <si>
    <t>510121197309046699</t>
  </si>
  <si>
    <t>2010年春个住按（清河阳光）07号</t>
  </si>
  <si>
    <t>44021000000009324469</t>
  </si>
  <si>
    <t>20100610</t>
  </si>
  <si>
    <t>成都市青羊区培风村清河阳光6-1-17-5</t>
  </si>
  <si>
    <t>727303.52</t>
  </si>
  <si>
    <t>高德美</t>
  </si>
  <si>
    <t>044020002310023717</t>
  </si>
  <si>
    <t>513321197711254625</t>
  </si>
  <si>
    <t>2012年春个综合229号</t>
  </si>
  <si>
    <t>44021000000013485330</t>
  </si>
  <si>
    <t>20120625</t>
  </si>
  <si>
    <t>高新区天顺路222号1栋2单元26楼5号</t>
  </si>
  <si>
    <t>冯蓉</t>
  </si>
  <si>
    <t>044020002310002760</t>
  </si>
  <si>
    <t>510111631003076</t>
  </si>
  <si>
    <t>2007年春个住散（香江岸）007号</t>
  </si>
  <si>
    <t>44021000000002726782</t>
  </si>
  <si>
    <t>20070914</t>
  </si>
  <si>
    <t>成都市金牛区王贾街22号恒兴香江岸1栋4单元2楼1号</t>
  </si>
  <si>
    <t>江惠民</t>
  </si>
  <si>
    <t>044020002300000030</t>
  </si>
  <si>
    <t>510111630715163</t>
  </si>
  <si>
    <t>春个借9905026</t>
  </si>
  <si>
    <t>44020200605190014043</t>
  </si>
  <si>
    <t>19990520</t>
  </si>
  <si>
    <t>泡桐树街19号</t>
  </si>
  <si>
    <t>王明富</t>
  </si>
  <si>
    <t>044020002310020177</t>
  </si>
  <si>
    <t>513029195702091110</t>
  </si>
  <si>
    <t>2011年春个房抵176号</t>
  </si>
  <si>
    <t>44021000000011318613</t>
  </si>
  <si>
    <t>20110501</t>
  </si>
  <si>
    <t>东升街道广都大道189号大成天府景秀48栋7单元5层9号</t>
  </si>
  <si>
    <t>向珞</t>
  </si>
  <si>
    <t>400000111293643</t>
  </si>
  <si>
    <t>513822198509036809</t>
  </si>
  <si>
    <t>2013年春个住按（中德）1767号</t>
  </si>
  <si>
    <t>44021000000017324852</t>
  </si>
  <si>
    <t>20140208</t>
  </si>
  <si>
    <t>成都市高新区中和街道东寺社区中德.英伦世邦K区4-1-13-1303号</t>
  </si>
  <si>
    <t>769747.91</t>
  </si>
  <si>
    <t>江志豪</t>
  </si>
  <si>
    <t>044020002310023136</t>
  </si>
  <si>
    <t>513435198905140018</t>
  </si>
  <si>
    <t>2012年春个住按（中德）496号</t>
  </si>
  <si>
    <t>44021000000013288865</t>
  </si>
  <si>
    <t>20120522</t>
  </si>
  <si>
    <t>高新区中和街道办事处会龙社区9组3-1-24-2401号</t>
  </si>
  <si>
    <t>757117.32</t>
  </si>
  <si>
    <t>刘业伟</t>
  </si>
  <si>
    <t>044020002310023080</t>
  </si>
  <si>
    <t>433023197212210616</t>
  </si>
  <si>
    <t>2012年春个综合128号</t>
  </si>
  <si>
    <t>44021000000013274138</t>
  </si>
  <si>
    <t>20120514</t>
  </si>
  <si>
    <t>成都市武侯区武侯祠横街18号4栋1单元8楼802号</t>
  </si>
  <si>
    <t>1304149.33</t>
  </si>
  <si>
    <t>杨宇</t>
  </si>
  <si>
    <t>044020002310002686</t>
  </si>
  <si>
    <t>510802197210020439</t>
  </si>
  <si>
    <t>2007年春个住散（香江岸）027号</t>
  </si>
  <si>
    <t>44021000000002706486</t>
  </si>
  <si>
    <t>王贾街22号1幢4单元2楼3号</t>
  </si>
  <si>
    <t>516983</t>
  </si>
  <si>
    <t>张磊</t>
  </si>
  <si>
    <t>140800020463981</t>
  </si>
  <si>
    <t>513721198807277852</t>
  </si>
  <si>
    <t>2013年春个住按（南湖）006号</t>
  </si>
  <si>
    <t>44021000000017301706</t>
  </si>
  <si>
    <t>20131114</t>
  </si>
  <si>
    <t>成都市双流县华阳街道南湖逸家15幢1单元2206号</t>
  </si>
  <si>
    <t>483171.86</t>
  </si>
  <si>
    <t>刘林鑫</t>
  </si>
  <si>
    <t>郫县</t>
  </si>
  <si>
    <t>贾凤银</t>
  </si>
  <si>
    <t>044020010010017504</t>
  </si>
  <si>
    <t>512533195705200029</t>
  </si>
  <si>
    <t>郫县2012年个住（二手）0022号</t>
  </si>
  <si>
    <t>44021000000013604521</t>
  </si>
  <si>
    <t>20120730</t>
  </si>
  <si>
    <t>20150730</t>
  </si>
  <si>
    <t>金牛区长福街28号4栋2单元6层2号</t>
  </si>
  <si>
    <t>文华</t>
  </si>
  <si>
    <t>201000013713077</t>
  </si>
  <si>
    <t>513022198406080045</t>
  </si>
  <si>
    <t>郫县2013年个家居0218号</t>
  </si>
  <si>
    <t>44021000000015217856</t>
  </si>
  <si>
    <t>20150728</t>
  </si>
  <si>
    <t>金牛区二环路北三段191号1栋9层23号</t>
  </si>
  <si>
    <t>骆小飞</t>
  </si>
  <si>
    <t>044020010010015718</t>
  </si>
  <si>
    <t>510124198702232918</t>
  </si>
  <si>
    <t>郫县2011年个住海骏达0039号</t>
  </si>
  <si>
    <t>44021000000012492594</t>
  </si>
  <si>
    <t>20111102</t>
  </si>
  <si>
    <t>20150702</t>
  </si>
  <si>
    <t>成都市郫县文信路88号海骏达蜀都一号7栋1单元2405号</t>
  </si>
  <si>
    <t>黄炳丽</t>
  </si>
  <si>
    <t>440200095047333</t>
  </si>
  <si>
    <t>513122198408303121</t>
  </si>
  <si>
    <t>郫县2013年个住（二手）0035号</t>
  </si>
  <si>
    <t>44021000000016407136</t>
  </si>
  <si>
    <t>20150801</t>
  </si>
  <si>
    <t>郫筒镇一里阳光街81号9栋2单元3楼3号</t>
  </si>
  <si>
    <t>李华</t>
  </si>
  <si>
    <t>044020010010018941</t>
  </si>
  <si>
    <t>510129198503208327</t>
  </si>
  <si>
    <t>郫县2012年个住海骏达0184号</t>
  </si>
  <si>
    <t>44021000000014277641</t>
  </si>
  <si>
    <t>20121025</t>
  </si>
  <si>
    <t>20150625</t>
  </si>
  <si>
    <t>郫县蜀信东路289号6幢2单元1层103号(海骏达蜀都一号二期)</t>
  </si>
  <si>
    <t>杨建云</t>
  </si>
  <si>
    <t>181400017872470</t>
  </si>
  <si>
    <t>411523199112125415</t>
  </si>
  <si>
    <t>郫县2013年个住西郡0043号</t>
  </si>
  <si>
    <t>44021000000017404718</t>
  </si>
  <si>
    <t>20131213</t>
  </si>
  <si>
    <t>20150213</t>
  </si>
  <si>
    <t>郫县红光镇港通北一路333号西郡英华2栋1单元18层6号</t>
  </si>
  <si>
    <t>李栋</t>
  </si>
  <si>
    <t>004050005400002083</t>
  </si>
  <si>
    <t>130403681018129</t>
  </si>
  <si>
    <t>郫县2012年个房抵押0015号</t>
  </si>
  <si>
    <t>44021000000012748237</t>
  </si>
  <si>
    <t>20120111</t>
  </si>
  <si>
    <t>20141211</t>
  </si>
  <si>
    <t>温江公平镇花都大道西段588号七彩花都11栋2单元2层3号</t>
  </si>
  <si>
    <t>刘晓艳</t>
  </si>
  <si>
    <t>044020010010017744</t>
  </si>
  <si>
    <t>510111197211043526</t>
  </si>
  <si>
    <t>郫县2013年个家居0496号</t>
  </si>
  <si>
    <t>44021000000016603206</t>
  </si>
  <si>
    <t>20130903</t>
  </si>
  <si>
    <t>20150103</t>
  </si>
  <si>
    <t>高新区新雅中街32号5栋5单元1层1号</t>
  </si>
  <si>
    <t>严应西</t>
  </si>
  <si>
    <t>044020005010019333</t>
  </si>
  <si>
    <t>510111196205210370</t>
  </si>
  <si>
    <t>郫县2013年个家居0077号</t>
  </si>
  <si>
    <t>44021000000014919114</t>
  </si>
  <si>
    <t>20140701</t>
  </si>
  <si>
    <t>青羊区二环路西一段116号1栋3单元6层12号</t>
  </si>
  <si>
    <t>张军</t>
  </si>
  <si>
    <t>044020010010017835</t>
  </si>
  <si>
    <t>210124197110140117</t>
  </si>
  <si>
    <t>郫县2012年个住海骏达0165号</t>
  </si>
  <si>
    <t>44021000000013784955</t>
  </si>
  <si>
    <t>20120903</t>
  </si>
  <si>
    <t>20141003</t>
  </si>
  <si>
    <t>郫县文信路88号6幢1单元12层1201号</t>
  </si>
  <si>
    <t>范宁</t>
  </si>
  <si>
    <t>044020012110012052</t>
  </si>
  <si>
    <t>510104198106273478</t>
  </si>
  <si>
    <t>郫县2013年个家居0386号</t>
  </si>
  <si>
    <t>44021000000016040834</t>
  </si>
  <si>
    <t>20141001</t>
  </si>
  <si>
    <t>青羊区草堂北支路79号7层</t>
  </si>
  <si>
    <t>代云福</t>
  </si>
  <si>
    <t>440200095397188</t>
  </si>
  <si>
    <t>510112197903253619</t>
  </si>
  <si>
    <t>郫县2013年个家居0489号</t>
  </si>
  <si>
    <t>44021000000016647443</t>
  </si>
  <si>
    <t>20130822</t>
  </si>
  <si>
    <t>20140922</t>
  </si>
  <si>
    <t>龙泉驿区同安镇幸福路阳光商业世界A栋2楼202号</t>
  </si>
  <si>
    <t>谢卫国</t>
  </si>
  <si>
    <t>150200000838845</t>
  </si>
  <si>
    <t>360103196512054410</t>
  </si>
  <si>
    <t>郫县2013年个家居0229号</t>
  </si>
  <si>
    <t>44021000000015419383</t>
  </si>
  <si>
    <t>20140806</t>
  </si>
  <si>
    <t>成都市高新区高新区濯锦路28号5栋1单元33层3301号</t>
  </si>
  <si>
    <t>严兵</t>
  </si>
  <si>
    <t>044020010010020337</t>
  </si>
  <si>
    <t>511027197903301051</t>
  </si>
  <si>
    <t>郫县2013年个经0024号</t>
  </si>
  <si>
    <t>44021000000014914215</t>
  </si>
  <si>
    <t>20130524</t>
  </si>
  <si>
    <t>20140924</t>
  </si>
  <si>
    <t>温江区柳城五一路248号3栋1单元3楼2号</t>
  </si>
  <si>
    <t>武侯区一环路南一段9号1栋7层19号</t>
  </si>
  <si>
    <t>刘韬</t>
  </si>
  <si>
    <t>044020010010019256</t>
  </si>
  <si>
    <t>510125197408081524</t>
  </si>
  <si>
    <t>郫县2012年个家居0391号</t>
  </si>
  <si>
    <t>44021000000014428117</t>
  </si>
  <si>
    <t>20121114</t>
  </si>
  <si>
    <t>20140714</t>
  </si>
  <si>
    <t>青白江区红阳夏家巷121号4栋1单元附7号</t>
  </si>
  <si>
    <t>陈芝华</t>
  </si>
  <si>
    <t>044020010010008167</t>
  </si>
  <si>
    <t>511023197312026953</t>
  </si>
  <si>
    <t>西区2009年个住上锦0041号</t>
  </si>
  <si>
    <t>44021000000006352622</t>
  </si>
  <si>
    <t>20090723</t>
  </si>
  <si>
    <t>20140623</t>
  </si>
  <si>
    <t>上锦颐园15-2-2-202号</t>
  </si>
  <si>
    <t>林辉龙</t>
  </si>
  <si>
    <t>044020010010017621</t>
  </si>
  <si>
    <t>511025195401257773</t>
  </si>
  <si>
    <t>郫县2012年个家居0249号</t>
  </si>
  <si>
    <t>44021000000013669301</t>
  </si>
  <si>
    <t>20120918</t>
  </si>
  <si>
    <t>20140318</t>
  </si>
  <si>
    <t>龙泉驿区十陵灵龙路373号5栋10单元3层1号</t>
  </si>
  <si>
    <t>林刚</t>
  </si>
  <si>
    <t>044020010010017367</t>
  </si>
  <si>
    <t>511025198111097795</t>
  </si>
  <si>
    <t>郫县2012年个家居0099号</t>
  </si>
  <si>
    <t>44021000000013561691</t>
  </si>
  <si>
    <t>20120801</t>
  </si>
  <si>
    <t>20140501</t>
  </si>
  <si>
    <t>龙泉驿区十陵街道办事处灵雅路11号1栋2单元6层8号</t>
  </si>
  <si>
    <t>范春梅</t>
  </si>
  <si>
    <t>440200089412521</t>
  </si>
  <si>
    <t>510123198601202529</t>
  </si>
  <si>
    <t>郫县2013年个家居0221号</t>
  </si>
  <si>
    <t>44021000000015183569</t>
  </si>
  <si>
    <t>20140401</t>
  </si>
  <si>
    <t>温江区公平成都大道西段888号13栋1单元1层104号</t>
  </si>
  <si>
    <t>陈德翔</t>
  </si>
  <si>
    <t>044020010010018612</t>
  </si>
  <si>
    <t>510111195810274212</t>
  </si>
  <si>
    <t>郫县2013年个家居0017号</t>
  </si>
  <si>
    <t>44021000000014126856</t>
  </si>
  <si>
    <t>20130104</t>
  </si>
  <si>
    <t>20140404</t>
  </si>
  <si>
    <t>成都市武侯区董家湾正街1号18栋3单元3层4号</t>
  </si>
  <si>
    <t>唐良俊逸</t>
  </si>
  <si>
    <t>044020010010020393</t>
  </si>
  <si>
    <t>51322919921018001X</t>
  </si>
  <si>
    <t>郫县2013年个家居0038号</t>
  </si>
  <si>
    <t>44021000000014930660</t>
  </si>
  <si>
    <t>20130110</t>
  </si>
  <si>
    <t>20140410</t>
  </si>
  <si>
    <t>金牛区五里墩支路21号1栋5单元11层45号</t>
  </si>
  <si>
    <t>刘均</t>
  </si>
  <si>
    <t>440200091274144</t>
  </si>
  <si>
    <t>51362219820427336X</t>
  </si>
  <si>
    <t>郫县2013年个家居0149号</t>
  </si>
  <si>
    <t>44021000000015159709</t>
  </si>
  <si>
    <t>成华区跳蹬河南路7号8栋1单元11楼1号</t>
  </si>
  <si>
    <t>陈永良</t>
  </si>
  <si>
    <t>044020010010013426</t>
  </si>
  <si>
    <t>510103196006141616</t>
  </si>
  <si>
    <t>西区2010年个房抵押0120号</t>
  </si>
  <si>
    <t>44021000000009627217</t>
  </si>
  <si>
    <t>20100825</t>
  </si>
  <si>
    <t>20130725</t>
  </si>
  <si>
    <t>成都市金牛区西体路2号15楼B5号</t>
  </si>
  <si>
    <t>张康德</t>
  </si>
  <si>
    <t>044020007010011492</t>
  </si>
  <si>
    <t>510113197007145050</t>
  </si>
  <si>
    <t>郫县2013年个家居0020号</t>
  </si>
  <si>
    <t>44021000000014857805</t>
  </si>
  <si>
    <t>20130101</t>
  </si>
  <si>
    <t>20140421</t>
  </si>
  <si>
    <t>青白江区大弯镇紫荆西街5栋1-3楼38-42号</t>
  </si>
  <si>
    <t>吴志辉</t>
  </si>
  <si>
    <t>044020010010019989</t>
  </si>
  <si>
    <t>511121196703137034</t>
  </si>
  <si>
    <t>郫县2012年个家居0504号</t>
  </si>
  <si>
    <t>44021000000014737730</t>
  </si>
  <si>
    <t>20121214</t>
  </si>
  <si>
    <t>20140314</t>
  </si>
  <si>
    <t>华阳街道天府大道南段2618号18栋1单元11楼1103号.</t>
  </si>
  <si>
    <t>林闯</t>
  </si>
  <si>
    <t>044020008400002664</t>
  </si>
  <si>
    <t>510102670815847</t>
  </si>
  <si>
    <t>郫县2013年个家居0114号</t>
  </si>
  <si>
    <t>44021000000014905279</t>
  </si>
  <si>
    <t>20140201</t>
  </si>
  <si>
    <t>武侯区晋沙街10号附2号1-2层</t>
  </si>
  <si>
    <t>鲁运剑</t>
  </si>
  <si>
    <t>044020010010018261</t>
  </si>
  <si>
    <t>513029197408014711</t>
  </si>
  <si>
    <t>郫县2012年个家居0414号</t>
  </si>
  <si>
    <t>44021000000013947509</t>
  </si>
  <si>
    <t>20121119</t>
  </si>
  <si>
    <t>20140221</t>
  </si>
  <si>
    <t>锦江区翠柳湾支路199号3栋2单元16层1602号</t>
  </si>
  <si>
    <t>李艳</t>
  </si>
  <si>
    <t>044020005510010557</t>
  </si>
  <si>
    <t>510111197206274223</t>
  </si>
  <si>
    <t>郫县2013年个家居0164号</t>
  </si>
  <si>
    <t>44021000000014910449</t>
  </si>
  <si>
    <t>20140101</t>
  </si>
  <si>
    <t>武侯区晋沙街10号附1号A栋1-2层5号</t>
  </si>
  <si>
    <t>魏赢</t>
  </si>
  <si>
    <t>440200090552159</t>
  </si>
  <si>
    <t>510104198512112119</t>
  </si>
  <si>
    <t>郫县2013年个家居0162号</t>
  </si>
  <si>
    <t>44021000000015056630</t>
  </si>
  <si>
    <t>武侯区晋沙街10号附10号1-2楼</t>
  </si>
  <si>
    <t>秦燕</t>
  </si>
  <si>
    <t>044020010010018446</t>
  </si>
  <si>
    <t>511121197403141204</t>
  </si>
  <si>
    <t>郫县2012年个家居0320号</t>
  </si>
  <si>
    <t>44021000000014033436</t>
  </si>
  <si>
    <t>20121018</t>
  </si>
  <si>
    <t>20140118</t>
  </si>
  <si>
    <t>成华区双桥子7栋1单元30层3003号</t>
  </si>
  <si>
    <t>唐蕾</t>
  </si>
  <si>
    <t>044020008400003068</t>
  </si>
  <si>
    <t>510181730909004</t>
  </si>
  <si>
    <t>郫县2012年个家居0059号</t>
  </si>
  <si>
    <t>44021000000013611139</t>
  </si>
  <si>
    <t>20120723</t>
  </si>
  <si>
    <t>20131121</t>
  </si>
  <si>
    <t>都江堰市灌口镇建设路125号1栋1单元5楼右</t>
  </si>
  <si>
    <t>唐莹</t>
  </si>
  <si>
    <t>044020010010016065</t>
  </si>
  <si>
    <t>511112198812283228</t>
  </si>
  <si>
    <t>郫县2012年个住今花0001号</t>
  </si>
  <si>
    <t>44021000000012578743</t>
  </si>
  <si>
    <t>20120101</t>
  </si>
  <si>
    <t>郫县犀浦镇岷江街三段169号3幢3单元5楼503号</t>
  </si>
  <si>
    <t>大邑</t>
  </si>
  <si>
    <t>任小龙</t>
  </si>
  <si>
    <t>440200073570321</t>
  </si>
  <si>
    <t>510129198804161710</t>
  </si>
  <si>
    <t>04402001042014一手贷0000831</t>
  </si>
  <si>
    <t>44022000000000009771</t>
  </si>
  <si>
    <t>20140815</t>
  </si>
  <si>
    <t>判决执行中</t>
  </si>
  <si>
    <t>大邑县晋原镇大邑大道632号(春天国际)7幢1单元22楼2204号</t>
  </si>
  <si>
    <t>李娟</t>
  </si>
  <si>
    <t>044020010410001074</t>
  </si>
  <si>
    <t>530381198612204325</t>
  </si>
  <si>
    <t>04402001042014一手贷0000563</t>
  </si>
  <si>
    <t>44021000000018572623</t>
  </si>
  <si>
    <t>20140515</t>
  </si>
  <si>
    <t>大邑县晋原镇大邑大道632号(春天国际)10幢2单元10楼3号</t>
  </si>
  <si>
    <t>秦廷金</t>
  </si>
  <si>
    <t>044020010410001130</t>
  </si>
  <si>
    <t>532131197603050515</t>
  </si>
  <si>
    <t>04402001042012一手贷0000226</t>
  </si>
  <si>
    <t>44021000000014377120</t>
  </si>
  <si>
    <t>20121030</t>
  </si>
  <si>
    <t>判决公告中</t>
  </si>
  <si>
    <t>大邑县晋原镇温泉路201号（凯蒂.凯旋城）2幢1单元6楼601号</t>
  </si>
  <si>
    <t>凌柯</t>
  </si>
  <si>
    <t>440200056124998</t>
  </si>
  <si>
    <t>510122197701244936</t>
  </si>
  <si>
    <t>04402001042013商房贷0000113</t>
  </si>
  <si>
    <t>44021000000015160423</t>
  </si>
  <si>
    <t>20130305</t>
  </si>
  <si>
    <t>大邑县花水湾镇温泉正街1号(北欧丽景)3幢4单元1楼9号</t>
  </si>
  <si>
    <t>04402001042013商房贷0000153</t>
  </si>
  <si>
    <t>44021000000015160550</t>
  </si>
  <si>
    <t>大邑县花水湾镇温泉正街1号(北欧丽景)3幢5单元1楼10号</t>
  </si>
  <si>
    <t>陈永芬</t>
  </si>
  <si>
    <t>044020010410001044</t>
  </si>
  <si>
    <t>510122195406030821</t>
  </si>
  <si>
    <t>04402001042012一手贷0000185</t>
  </si>
  <si>
    <t>44021000000014135677</t>
  </si>
  <si>
    <t>20121004</t>
  </si>
  <si>
    <t>大邑县晋原镇大邑大道632号（春天国际）10幢 2单元18楼1号</t>
  </si>
  <si>
    <t>滨江</t>
  </si>
  <si>
    <t>张玉金</t>
  </si>
  <si>
    <t>044020005900013607</t>
  </si>
  <si>
    <t>512922197606267131</t>
  </si>
  <si>
    <t>2010抵押贷0703</t>
  </si>
  <si>
    <t>44021000000010563520</t>
  </si>
  <si>
    <t>20101130</t>
  </si>
  <si>
    <t>成都市武侯区龙腾中路3号4栋3单元7楼2号</t>
  </si>
  <si>
    <t xml:space="preserve"> </t>
  </si>
  <si>
    <t>柴晓梅</t>
  </si>
  <si>
    <t>044020002310020989</t>
  </si>
  <si>
    <t>650108197606031960</t>
  </si>
  <si>
    <t>2013经营贷0046</t>
  </si>
  <si>
    <t>44021000000015688941</t>
  </si>
  <si>
    <t>青羊区人民南路一段86号22楼15、16</t>
  </si>
  <si>
    <t>未启用</t>
  </si>
  <si>
    <t>贾林昌</t>
  </si>
  <si>
    <t>023170001010004720</t>
  </si>
  <si>
    <t>513030198002033218</t>
  </si>
  <si>
    <t>2013纯按揭3506锦天府</t>
  </si>
  <si>
    <t>44021000000017312956</t>
  </si>
  <si>
    <t>20131226</t>
  </si>
  <si>
    <t>锦江区通盈路88号9栋1单元5层02号</t>
  </si>
  <si>
    <t>冻结</t>
  </si>
  <si>
    <t>李均</t>
  </si>
  <si>
    <t>044020005010024901</t>
  </si>
  <si>
    <t>513723198809017133</t>
  </si>
  <si>
    <t>2012纯按揭0308四</t>
  </si>
  <si>
    <t>44021000000013473803</t>
  </si>
  <si>
    <t>20120619</t>
  </si>
  <si>
    <t>郫县梓潼村2、3、4社合能四季城1幢1单元19楼1901号</t>
  </si>
  <si>
    <t>杨凯</t>
  </si>
  <si>
    <t>044020005010020785</t>
  </si>
  <si>
    <t>510107197508122976</t>
  </si>
  <si>
    <t>2011抵押贷0677</t>
  </si>
  <si>
    <t>44021000000011444217</t>
  </si>
  <si>
    <t>20110603</t>
  </si>
  <si>
    <t>武侯区董家湾正街3号1栋4单元6层13号</t>
  </si>
  <si>
    <t>黄文智</t>
  </si>
  <si>
    <t>023120009810008928</t>
  </si>
  <si>
    <t>511023196309290054</t>
  </si>
  <si>
    <t>2014纯按揭3215滨河</t>
  </si>
  <si>
    <t>44021000000018662897</t>
  </si>
  <si>
    <t>20140625</t>
  </si>
  <si>
    <t>锦江区汇源东路88号1栋1单元24层2402号</t>
  </si>
  <si>
    <t>取消用卡资格（冻结）</t>
  </si>
  <si>
    <t>沈勇</t>
  </si>
  <si>
    <t>044020005010023098</t>
  </si>
  <si>
    <t>510122197205056813</t>
  </si>
  <si>
    <t>2012抵押0033</t>
  </si>
  <si>
    <t>44021000000012757551</t>
  </si>
  <si>
    <t>20120120</t>
  </si>
  <si>
    <t>双流县华阳街道和平一街33号和顺苑1栋1单元6层10号</t>
  </si>
  <si>
    <t>甘国春</t>
  </si>
  <si>
    <t>044020005010024498</t>
  </si>
  <si>
    <t>510921197201200416</t>
  </si>
  <si>
    <t>2012综合贷0416</t>
  </si>
  <si>
    <t>44021000000013327187</t>
  </si>
  <si>
    <t>20120524</t>
  </si>
  <si>
    <t>天彭镇滨河路67号12栋1单元2层3号</t>
  </si>
  <si>
    <t>方宗俞</t>
  </si>
  <si>
    <t>044020005010020554</t>
  </si>
  <si>
    <t>512223197004023998</t>
  </si>
  <si>
    <t>2011抵押贷0445</t>
  </si>
  <si>
    <t>44021000000011327236</t>
  </si>
  <si>
    <t>20110420</t>
  </si>
  <si>
    <t>青羊区苏坡中路48号2栋2单元5层02号</t>
  </si>
  <si>
    <t>邱利平</t>
  </si>
  <si>
    <t>044020005010024012</t>
  </si>
  <si>
    <t>510124197008302926</t>
  </si>
  <si>
    <t>2012综合贷0512</t>
  </si>
  <si>
    <t>44021000000013156453</t>
  </si>
  <si>
    <t>20120606</t>
  </si>
  <si>
    <t>犀浦镇恒山南街255号2栋2单元3层3号</t>
  </si>
  <si>
    <t>粱秀明</t>
  </si>
  <si>
    <t>044020005010021110</t>
  </si>
  <si>
    <t>510102195712280663</t>
  </si>
  <si>
    <t>2011抵押贷0740</t>
  </si>
  <si>
    <t>44021000000011597926</t>
  </si>
  <si>
    <t>成都市武侯区一环路南一段1号C栋3单元16层1号</t>
  </si>
  <si>
    <t>销户</t>
  </si>
  <si>
    <t>周登荣</t>
  </si>
  <si>
    <t>044020005010024029</t>
  </si>
  <si>
    <t>512324196711264691</t>
  </si>
  <si>
    <t>2012综合贷0231</t>
  </si>
  <si>
    <t>44021000000013161919</t>
  </si>
  <si>
    <t>20120423</t>
  </si>
  <si>
    <t>成都市高新区紫瑞大道188号9栋1单元13楼26号</t>
  </si>
  <si>
    <t>任志强</t>
  </si>
  <si>
    <t>044020005010021308</t>
  </si>
  <si>
    <t>51112119700924845X</t>
  </si>
  <si>
    <t>2011抵押贷0913</t>
  </si>
  <si>
    <t>44021000000011717768</t>
  </si>
  <si>
    <t>20110707</t>
  </si>
  <si>
    <t>成都市高新区中和大道三段31号7栋1单元4层6号</t>
  </si>
  <si>
    <t>刘薇</t>
  </si>
  <si>
    <t>044020012310004751</t>
  </si>
  <si>
    <t>510212197201160368</t>
  </si>
  <si>
    <t>2012综合贷0221</t>
  </si>
  <si>
    <t>44021000000013251501</t>
  </si>
  <si>
    <t>青羊区二环路西一段99号14栋1单元4楼1号</t>
  </si>
  <si>
    <t>正常</t>
  </si>
  <si>
    <t>聂小林</t>
  </si>
  <si>
    <t>044020005010020760</t>
  </si>
  <si>
    <t>511027197501124398</t>
  </si>
  <si>
    <t>2011抵押贷0535</t>
  </si>
  <si>
    <t>44021000000011430939</t>
  </si>
  <si>
    <t>龙泉驿区龙泉街道办事处建材路6号7栋3单元6层11号</t>
  </si>
  <si>
    <t>邵春</t>
  </si>
  <si>
    <t>044020005010018372</t>
  </si>
  <si>
    <t>510102197407180278</t>
  </si>
  <si>
    <t>2011抵押贷0513</t>
  </si>
  <si>
    <t>44021000000011209965</t>
  </si>
  <si>
    <t>锦江区天仙桥北路3号附1号1栋1单元6楼8号</t>
  </si>
  <si>
    <t>刘志宏</t>
  </si>
  <si>
    <t>440200040561136</t>
  </si>
  <si>
    <t>510211197109070611</t>
  </si>
  <si>
    <t>2013家居贷0679</t>
  </si>
  <si>
    <t>44021000000015411614</t>
  </si>
  <si>
    <t>成都市金牛区蜀营街12号7栋4楼7号</t>
  </si>
  <si>
    <t>向彬</t>
  </si>
  <si>
    <t>044020005010023584</t>
  </si>
  <si>
    <t>510103196802200015</t>
  </si>
  <si>
    <t>2012抵押贷0290</t>
  </si>
  <si>
    <t>44021000000012991346</t>
  </si>
  <si>
    <t>20120508</t>
  </si>
  <si>
    <t>成都市金牛区一环路北三段2号9栋3单元5层34号</t>
  </si>
  <si>
    <t>陈英</t>
  </si>
  <si>
    <t>044020005010020072</t>
  </si>
  <si>
    <t>511027197703254801</t>
  </si>
  <si>
    <t>2011抵押贷0165</t>
  </si>
  <si>
    <t>44021000000011096214</t>
  </si>
  <si>
    <t>20110218</t>
  </si>
  <si>
    <t>成都市新都区新都镇学院路东段289号1栋2单元8层804号住房</t>
  </si>
  <si>
    <t>汪浩</t>
  </si>
  <si>
    <t>044020006310003515</t>
  </si>
  <si>
    <t>510102195704083790</t>
  </si>
  <si>
    <t>2012综合贷0326</t>
  </si>
  <si>
    <t>44021000000013174286</t>
  </si>
  <si>
    <t>20120509</t>
  </si>
  <si>
    <t>龙泉驿区柏合镇香槟路55号东山国际新城B区15栋1单元2层201号</t>
  </si>
  <si>
    <t>朱义</t>
  </si>
  <si>
    <t>044020005010020794</t>
  </si>
  <si>
    <t>510184198010075073</t>
  </si>
  <si>
    <t>2011抵押贷0541</t>
  </si>
  <si>
    <t>44021000000011449241</t>
  </si>
  <si>
    <t>成都市青羊区东顺路100号2-3-7-25号</t>
  </si>
  <si>
    <t>黄天珍</t>
  </si>
  <si>
    <t>044020005900009287</t>
  </si>
  <si>
    <t>512927196307150045</t>
  </si>
  <si>
    <t>2011抵押贷1129</t>
  </si>
  <si>
    <t>44021000000011964878</t>
  </si>
  <si>
    <t>20110909</t>
  </si>
  <si>
    <t>金牛区长兴街1号3栋2单元6楼10号</t>
  </si>
  <si>
    <t>王海蓉</t>
  </si>
  <si>
    <t>230900004205991</t>
  </si>
  <si>
    <t>510802196107031127</t>
  </si>
  <si>
    <t>2013家居贷0681</t>
  </si>
  <si>
    <t>44021000000015667106</t>
  </si>
  <si>
    <t>华阳街道新希望大道二段158号20栋3单元1层2号</t>
  </si>
  <si>
    <t>作废卡</t>
  </si>
  <si>
    <t>唐愉</t>
  </si>
  <si>
    <t>044020005010009888</t>
  </si>
  <si>
    <t>511024197006090371</t>
  </si>
  <si>
    <t>2009期房直贷0820互盛</t>
  </si>
  <si>
    <t>44021000000005799307</t>
  </si>
  <si>
    <t>20090601</t>
  </si>
  <si>
    <t>成都市武侯区晋阳路169号1-1-12-3</t>
  </si>
  <si>
    <t>王茂香</t>
  </si>
  <si>
    <t>044020001910003889</t>
  </si>
  <si>
    <t>512226196710023180</t>
  </si>
  <si>
    <t>2012抵押贷0112</t>
  </si>
  <si>
    <t>44021000000012901758</t>
  </si>
  <si>
    <t>大丰街道崇义桥南街64号1栋4单元2层1号</t>
  </si>
  <si>
    <t>王秀</t>
  </si>
  <si>
    <t>044020005010021330</t>
  </si>
  <si>
    <t>511021197110296047</t>
  </si>
  <si>
    <t>2011抵押贷0865</t>
  </si>
  <si>
    <t>44021000000011740529</t>
  </si>
  <si>
    <t>20110816</t>
  </si>
  <si>
    <t>成都市青羊区二环路西二段10号3栋2单元21层1号</t>
  </si>
  <si>
    <t>罗荣</t>
  </si>
  <si>
    <t>044020005010019997</t>
  </si>
  <si>
    <t>512927197510013972</t>
  </si>
  <si>
    <t>2011抵押贷0133</t>
  </si>
  <si>
    <t>44021000000011041525</t>
  </si>
  <si>
    <t>20110202</t>
  </si>
  <si>
    <t>青羊区人民南路一段97昊3栋9楼D</t>
  </si>
  <si>
    <t>周茂华</t>
  </si>
  <si>
    <t>044020005010027609</t>
  </si>
  <si>
    <t>510129196408214914</t>
  </si>
  <si>
    <t>2012经营贷0157</t>
  </si>
  <si>
    <t>44021000000014449251</t>
  </si>
  <si>
    <t>20121203</t>
  </si>
  <si>
    <t>成都市大邑县晋原镇西街109号1层</t>
  </si>
  <si>
    <t>周桂华</t>
  </si>
  <si>
    <t>044020005500008323</t>
  </si>
  <si>
    <t>510103196304131942</t>
  </si>
  <si>
    <t>2012家居贷0924</t>
  </si>
  <si>
    <t>44021000000014546595</t>
  </si>
  <si>
    <t>20121212</t>
  </si>
  <si>
    <t>成都市青羊区支矶石街13号6层12号</t>
  </si>
  <si>
    <t>徐光俊</t>
  </si>
  <si>
    <t>044020005010026985</t>
  </si>
  <si>
    <t>510107198003290872</t>
  </si>
  <si>
    <t>2012经营贷0136</t>
  </si>
  <si>
    <t>44021000000014324780</t>
  </si>
  <si>
    <t>20121108</t>
  </si>
  <si>
    <t>成都市高新区新园大道26号18栋5单元6层21号</t>
  </si>
  <si>
    <t>蒋晓蓉</t>
  </si>
  <si>
    <t>044020005010026104</t>
  </si>
  <si>
    <t>512301196204127102</t>
  </si>
  <si>
    <t>2012家居贷0519</t>
  </si>
  <si>
    <t>44021000000014119543</t>
  </si>
  <si>
    <t>20120921</t>
  </si>
  <si>
    <t>武侯区新希望路4号1栋1单元16楼3号</t>
  </si>
  <si>
    <t>周成伟</t>
  </si>
  <si>
    <t>044020005010025671</t>
  </si>
  <si>
    <t>510130196306280158</t>
  </si>
  <si>
    <t>2012经营贷0084</t>
  </si>
  <si>
    <t>44021000000013871003</t>
  </si>
  <si>
    <t>20120823</t>
  </si>
  <si>
    <t>邛崃市临邛镇长安大道512号2单元3层</t>
  </si>
  <si>
    <t>牟艳慧</t>
  </si>
  <si>
    <t>044020005010025739</t>
  </si>
  <si>
    <t>510130197005221685</t>
  </si>
  <si>
    <t>2012经营贷0075</t>
  </si>
  <si>
    <t>44021000000013909230</t>
  </si>
  <si>
    <t>20120817</t>
  </si>
  <si>
    <t>邛崃市临邛镇长安大道512号1层1-4层</t>
  </si>
  <si>
    <t>舒畅</t>
  </si>
  <si>
    <t>044020005010023592</t>
  </si>
  <si>
    <t>510105198405231776</t>
  </si>
  <si>
    <t>2012抵押贷0217</t>
  </si>
  <si>
    <t>44021000000012992572</t>
  </si>
  <si>
    <t>20120302</t>
  </si>
  <si>
    <t>成都市青羊区贝森路111号1栋5单元3层302号</t>
  </si>
  <si>
    <t>周家元</t>
  </si>
  <si>
    <t>044020005010025572</t>
  </si>
  <si>
    <t>51013019730110001X</t>
  </si>
  <si>
    <t>2012经营贷0061</t>
  </si>
  <si>
    <t>44021000000013815418</t>
  </si>
  <si>
    <t>20120731</t>
  </si>
  <si>
    <t>邛崃市临邛镇长安大道512号1.2.3.4.5号4层</t>
  </si>
  <si>
    <t>刘海燕</t>
  </si>
  <si>
    <t>044020005010025060</t>
  </si>
  <si>
    <t>51343319860608392X</t>
  </si>
  <si>
    <t>2012家居贷0232</t>
  </si>
  <si>
    <t>44021000000013554064</t>
  </si>
  <si>
    <t>20120807</t>
  </si>
  <si>
    <t>锦江区锦东路668号2栋1单元19层1902号</t>
  </si>
  <si>
    <t>万勇</t>
  </si>
  <si>
    <t>044020005010020959</t>
  </si>
  <si>
    <t>510107197503292992</t>
  </si>
  <si>
    <t>2011抵押贷0636</t>
  </si>
  <si>
    <t>44021000000011535403</t>
  </si>
  <si>
    <t>高新区紫荆巷56号2栋3单元4层8号</t>
  </si>
  <si>
    <t>华诗国</t>
  </si>
  <si>
    <t>044020012300000098</t>
  </si>
  <si>
    <t>510102196202251672</t>
  </si>
  <si>
    <t>2010抵押贷0810</t>
  </si>
  <si>
    <t>44021000000010620939</t>
  </si>
  <si>
    <t>20101217</t>
  </si>
  <si>
    <t>成都市双流县华阳镇伏龙村滨河花园B-12（栋）2单元1楼202号</t>
  </si>
  <si>
    <t>张忠华</t>
  </si>
  <si>
    <t>044020005010021969</t>
  </si>
  <si>
    <t>513221195504180016</t>
  </si>
  <si>
    <t>2011抵押贷1369网</t>
  </si>
  <si>
    <t>44021000000012218666</t>
  </si>
  <si>
    <t>20111010</t>
  </si>
  <si>
    <t>幸福镇柏条河西路49号4栋1单元6层5号</t>
  </si>
  <si>
    <t>陈绍勇</t>
  </si>
  <si>
    <t>044020005000004710</t>
  </si>
  <si>
    <t>510224197006128712</t>
  </si>
  <si>
    <t>2011抵押贷0632</t>
  </si>
  <si>
    <t>44021000000011406589</t>
  </si>
  <si>
    <t>武侯区武青南路10号1栋3单元6楼2号</t>
  </si>
  <si>
    <t>李贤民</t>
  </si>
  <si>
    <t>044020012110012747</t>
  </si>
  <si>
    <t>510112195609091816</t>
  </si>
  <si>
    <t>2013家居贷0001</t>
  </si>
  <si>
    <t>44021000000014776324</t>
  </si>
  <si>
    <t>20130107</t>
  </si>
  <si>
    <t>成都市龙泉驿区十陵街道友谊路70号石灵新园1区8栋5单元1层10号</t>
  </si>
  <si>
    <t>唐千茜</t>
  </si>
  <si>
    <t>310000112402468</t>
  </si>
  <si>
    <t>511024198203030022</t>
  </si>
  <si>
    <t>2013纯按揭0891珍宝</t>
  </si>
  <si>
    <t>44021000000015999767</t>
  </si>
  <si>
    <t>涌泉街办花土路1519号10栋1单元7层6号</t>
  </si>
  <si>
    <t>杨武</t>
  </si>
  <si>
    <t>044020005300013329</t>
  </si>
  <si>
    <t>510102690202531</t>
  </si>
  <si>
    <t>2012综合贷0317</t>
  </si>
  <si>
    <t>44021000000013155691</t>
  </si>
  <si>
    <t>20120516</t>
  </si>
  <si>
    <t>成都市锦江区水碾河路46号33幢1单元2层2号</t>
  </si>
  <si>
    <t>陈守冬</t>
  </si>
  <si>
    <t>440200104168426</t>
  </si>
  <si>
    <t>513902199211047294</t>
  </si>
  <si>
    <t>2015纯按揭0433首信</t>
  </si>
  <si>
    <t>44022000000000039587</t>
  </si>
  <si>
    <t>20150228</t>
  </si>
  <si>
    <t>武侯区金履二路518号首信汇7-1-12-3</t>
  </si>
  <si>
    <t xml:space="preserve">是 </t>
  </si>
  <si>
    <t>金牛</t>
  </si>
  <si>
    <t>李建设</t>
  </si>
  <si>
    <t>044020005910014635</t>
  </si>
  <si>
    <t>142623195902260016</t>
  </si>
  <si>
    <t>白鸽岛尚200907一手贷0001423</t>
  </si>
  <si>
    <t>44021000000006280431</t>
  </si>
  <si>
    <t>20090714</t>
  </si>
  <si>
    <t>金牛区蜀西路69号8-1-11-4</t>
  </si>
  <si>
    <t>周书华</t>
  </si>
  <si>
    <t>440200072338524</t>
  </si>
  <si>
    <t>511121196809234860</t>
  </si>
  <si>
    <t>锦南汇2014一手贷1000653</t>
  </si>
  <si>
    <t>44022000000000003950</t>
  </si>
  <si>
    <t>成都市高新区中铁锦南汇3幢1单元7层1号</t>
  </si>
  <si>
    <t>季洪游</t>
  </si>
  <si>
    <t>044020005910028470</t>
  </si>
  <si>
    <t>330324197102122670</t>
  </si>
  <si>
    <t>201209经营贷0002144</t>
  </si>
  <si>
    <t>44021000000014144339</t>
  </si>
  <si>
    <t>诉讼清收</t>
  </si>
  <si>
    <t>崇州市崇阳镇三元街53号1层2号</t>
  </si>
  <si>
    <t>4576699.4</t>
  </si>
  <si>
    <t>陈明杰</t>
  </si>
  <si>
    <t>023100001210014864</t>
  </si>
  <si>
    <t>330324197209103138</t>
  </si>
  <si>
    <t>201209商房贷0002065</t>
  </si>
  <si>
    <t>44021000000014102671</t>
  </si>
  <si>
    <t>20120919</t>
  </si>
  <si>
    <t>崇州市崇阳镇三元街47号1栋2层</t>
  </si>
  <si>
    <t>朱丹</t>
  </si>
  <si>
    <t>044020005910022467</t>
  </si>
  <si>
    <t>512225197310024588</t>
  </si>
  <si>
    <t>201111抵押贷0001258</t>
  </si>
  <si>
    <t>44021000000012408696</t>
  </si>
  <si>
    <t>20111117</t>
  </si>
  <si>
    <t>青羊区青羊大道99号4栋3单元6楼2号</t>
  </si>
  <si>
    <t>刘江华</t>
  </si>
  <si>
    <t>044020005910024334</t>
  </si>
  <si>
    <t>510103196407313423</t>
  </si>
  <si>
    <t>201107抵押贷0000922</t>
  </si>
  <si>
    <t>44021000000011845734</t>
  </si>
  <si>
    <t>20110726</t>
  </si>
  <si>
    <t>武侯区双楠街44号13栋3单元7层11号</t>
  </si>
  <si>
    <t>044020005910030710</t>
  </si>
  <si>
    <t>510602196711276189</t>
  </si>
  <si>
    <t>马克公馆2013一手贷0000032</t>
  </si>
  <si>
    <t>44021000000014895363</t>
  </si>
  <si>
    <t>20130108</t>
  </si>
  <si>
    <t>成都市成华区青龙街道海滨湾社区10组马克公馆4栋903号</t>
  </si>
  <si>
    <t>汪提树</t>
  </si>
  <si>
    <t>044020005310014819</t>
  </si>
  <si>
    <t>51322919530527001X</t>
  </si>
  <si>
    <t>201110抵押贷0001219</t>
  </si>
  <si>
    <t>44021000000012342511</t>
  </si>
  <si>
    <t>20111104</t>
  </si>
  <si>
    <t>犀浦镇金粮路566号新里派克公馆19栋4单元12层24号</t>
  </si>
  <si>
    <t>余长友</t>
  </si>
  <si>
    <t>044020002310006026</t>
  </si>
  <si>
    <t>51102819810806481X</t>
  </si>
  <si>
    <t>201205综合贷0000897</t>
  </si>
  <si>
    <t>44021000000013392995</t>
  </si>
  <si>
    <t>20120601</t>
  </si>
  <si>
    <t>成都市东升街道广都大道189号大成天府景秀48栋4单元6层12号</t>
  </si>
  <si>
    <t>李巍</t>
  </si>
  <si>
    <t>440200096613805</t>
  </si>
  <si>
    <t>510112198510101512</t>
  </si>
  <si>
    <t>玫瑰花语2013一手贷0002861</t>
  </si>
  <si>
    <t>44021000000017155248</t>
  </si>
  <si>
    <t>20131029</t>
  </si>
  <si>
    <t>成都市龙泉驿区保利玫瑰花语7栋2单元1503号</t>
  </si>
  <si>
    <t>邓光云</t>
  </si>
  <si>
    <t>031000000810018436</t>
  </si>
  <si>
    <t>512225196112052938</t>
  </si>
  <si>
    <t>蜀郡D201002一手贷0000552</t>
  </si>
  <si>
    <t>44021000000008433907</t>
  </si>
  <si>
    <t>20100222</t>
  </si>
  <si>
    <t>华阳伏龙社区蜀郡D区5-2-4-7</t>
  </si>
  <si>
    <t>谢明安</t>
  </si>
  <si>
    <t>044020005010017238</t>
  </si>
  <si>
    <t>510102195801238416</t>
  </si>
  <si>
    <t>201211家居贷0003013</t>
  </si>
  <si>
    <t>44021000000014610795</t>
  </si>
  <si>
    <t>20130105</t>
  </si>
  <si>
    <t>成都市武侯区双楠街61号6栋2单元5层16号</t>
  </si>
  <si>
    <t>段治义</t>
  </si>
  <si>
    <t>044020012310017314</t>
  </si>
  <si>
    <t>512921195412200056</t>
  </si>
  <si>
    <t>201302家居贷0000812</t>
  </si>
  <si>
    <t>44021000000015226014</t>
  </si>
  <si>
    <t>20130313</t>
  </si>
  <si>
    <t>锦江区东华正街42号17层 F8室、17层G室</t>
  </si>
  <si>
    <t>唐洪英</t>
  </si>
  <si>
    <t>044020005900004586</t>
  </si>
  <si>
    <t>511022196709292001</t>
  </si>
  <si>
    <t>直客式2006按</t>
  </si>
  <si>
    <t>44020200605190081446</t>
  </si>
  <si>
    <t>20060428</t>
  </si>
  <si>
    <t>蜀汉路528号15-3-3-4</t>
  </si>
  <si>
    <t>何玉强</t>
  </si>
  <si>
    <t>044020005910010650</t>
  </si>
  <si>
    <t>510125198006102817</t>
  </si>
  <si>
    <t>汇融名城200805住房贷0000594</t>
  </si>
  <si>
    <t>44021000000003961748</t>
  </si>
  <si>
    <t>20080507</t>
  </si>
  <si>
    <t>成都市成华区二环路北4段9号汇融名城5-3-15-89</t>
  </si>
  <si>
    <t>李志恩</t>
  </si>
  <si>
    <t>044020005910003500</t>
  </si>
  <si>
    <t>511128801006001</t>
  </si>
  <si>
    <t>西区2009年个住中海0287号</t>
  </si>
  <si>
    <t>44021000000007272169</t>
  </si>
  <si>
    <t>20091103</t>
  </si>
  <si>
    <t>中海国际社区蓝岸三期央野13-3号</t>
  </si>
  <si>
    <t>宋君</t>
  </si>
  <si>
    <t>044020005300012802</t>
  </si>
  <si>
    <t>510111540816039</t>
  </si>
  <si>
    <t>201204综合贷0000596</t>
  </si>
  <si>
    <t>44021000000013177878</t>
  </si>
  <si>
    <t>成都市金牛区金沙路88号19栋2层1号</t>
  </si>
  <si>
    <t>陈友利</t>
  </si>
  <si>
    <t>440200070823604</t>
  </si>
  <si>
    <t>510124197106173515</t>
  </si>
  <si>
    <t>201307家居贷0001743</t>
  </si>
  <si>
    <t>44021000000016241061</t>
  </si>
  <si>
    <t>20130715</t>
  </si>
  <si>
    <t>郫县安靖镇阳光路1000号13号-16号51栋5单元1-4层</t>
  </si>
  <si>
    <t>唐琦</t>
  </si>
  <si>
    <t>044020005910025921</t>
  </si>
  <si>
    <t>510902198901309493</t>
  </si>
  <si>
    <t>201202抵押贷0000171</t>
  </si>
  <si>
    <t>44021000000012973248</t>
  </si>
  <si>
    <t>20120301</t>
  </si>
  <si>
    <t>呆账核销</t>
  </si>
  <si>
    <t>青羊区双锦路51号1栋3单元11层4号</t>
  </si>
  <si>
    <t>李平</t>
  </si>
  <si>
    <t>440200089199774</t>
  </si>
  <si>
    <t>510111197011180032</t>
  </si>
  <si>
    <t>201305家居贷0001584</t>
  </si>
  <si>
    <t>44021000000016032248</t>
  </si>
  <si>
    <t>20130603</t>
  </si>
  <si>
    <t>成都市金牛区金科苑正街81号2栋4单元1层1号</t>
  </si>
  <si>
    <t>吴宗泽</t>
  </si>
  <si>
    <t>044020010010001567</t>
  </si>
  <si>
    <t>511121196812277079</t>
  </si>
  <si>
    <t>04402001002007住房贷0000019</t>
  </si>
  <si>
    <t>44021000000001259521</t>
  </si>
  <si>
    <t>20070104</t>
  </si>
  <si>
    <t>成都市高新区蜀西路199号中海国际社区橙郡一期8-1-5-2</t>
  </si>
  <si>
    <t>李其安</t>
  </si>
  <si>
    <t>171800009172787</t>
  </si>
  <si>
    <t>413001198111016518</t>
  </si>
  <si>
    <t>201301家居贷0000430</t>
  </si>
  <si>
    <t>44021000000015142176</t>
  </si>
  <si>
    <t>成都经济技术开发区龙泉街道办事处北泉路1068号艺锦湾7栋1单元3层5号</t>
  </si>
  <si>
    <t>梁丹</t>
  </si>
  <si>
    <t>044020005910028783</t>
  </si>
  <si>
    <t>510124198108023566</t>
  </si>
  <si>
    <t>201210家居贷0002304</t>
  </si>
  <si>
    <t>44021000000014257221</t>
  </si>
  <si>
    <t>成都市郫县郫筒镇望丛西路261号桃园柳岸7栋1单元5层502号</t>
  </si>
  <si>
    <t>田伟</t>
  </si>
  <si>
    <t>044020005910022393</t>
  </si>
  <si>
    <t>510122196506144513</t>
  </si>
  <si>
    <t>201009抵押贷0002042</t>
  </si>
  <si>
    <t>44021000000009848751</t>
  </si>
  <si>
    <t>20100920</t>
  </si>
  <si>
    <t>华阳街道滨河路二段201号枫渡莱茵6栋3单元6楼1号</t>
  </si>
  <si>
    <t>胥斌</t>
  </si>
  <si>
    <t>044020005910030096</t>
  </si>
  <si>
    <t>510107198606232997</t>
  </si>
  <si>
    <t>201212家居贷0003194</t>
  </si>
  <si>
    <t>44021000000014691303</t>
  </si>
  <si>
    <t>武侯区红牌楼北街30号4栋1单元3层5号</t>
  </si>
  <si>
    <t>周蓉</t>
  </si>
  <si>
    <t>044020005910025505</t>
  </si>
  <si>
    <t>510103197208214240</t>
  </si>
  <si>
    <t>201112抵押贷0001617</t>
  </si>
  <si>
    <t>44021000000012800150</t>
  </si>
  <si>
    <t>20120113</t>
  </si>
  <si>
    <t>华阳街道滨河路二段359号15栋1-3层5号</t>
  </si>
  <si>
    <t>2363900.11</t>
  </si>
  <si>
    <t>陈来辉</t>
  </si>
  <si>
    <t>044020005910028249</t>
  </si>
  <si>
    <t>511026196207095353</t>
  </si>
  <si>
    <t>201209家居贷0001959</t>
  </si>
  <si>
    <t>44021000000014058499</t>
  </si>
  <si>
    <t>华阳街道会龙路59号6栋3单元6楼11号</t>
  </si>
  <si>
    <t>蔡姝</t>
  </si>
  <si>
    <t>044020005910030008</t>
  </si>
  <si>
    <t>51333419740608342X</t>
  </si>
  <si>
    <t>201212家居贷0003074</t>
  </si>
  <si>
    <t>44021000000014663718</t>
  </si>
  <si>
    <t>武侯区少陵路459号1栋1单元14层4号</t>
  </si>
  <si>
    <t>044020005910026089</t>
  </si>
  <si>
    <t>511027198103058297</t>
  </si>
  <si>
    <t>201203综合贷0000393</t>
  </si>
  <si>
    <t>44021000000013093265</t>
  </si>
  <si>
    <t>20120515</t>
  </si>
  <si>
    <t>成都市龙泉驿区平安镇文景街137号东隆苑</t>
  </si>
  <si>
    <t>陈厚</t>
  </si>
  <si>
    <t>044020010010011930</t>
  </si>
  <si>
    <t>510181198905270030</t>
  </si>
  <si>
    <t>西区2010年个住中海0026号</t>
  </si>
  <si>
    <t>44021000000008644719</t>
  </si>
  <si>
    <t>20100324</t>
  </si>
  <si>
    <t>中海国际社区碧林二期A区2-2-917号</t>
  </si>
  <si>
    <t>张显发</t>
  </si>
  <si>
    <t>017020001010010917</t>
  </si>
  <si>
    <t>412902197307223519</t>
  </si>
  <si>
    <t>世纪城2011商房贷0001117</t>
  </si>
  <si>
    <t>44021000000012239611</t>
  </si>
  <si>
    <t>成都市高新区新世纪环球中心4栋1单元2002</t>
  </si>
  <si>
    <t>9957498.32</t>
  </si>
  <si>
    <t>蒲英</t>
  </si>
  <si>
    <t>044020005910024699</t>
  </si>
  <si>
    <t>511302198808120029</t>
  </si>
  <si>
    <t>04402000592011商房贷0001116</t>
  </si>
  <si>
    <t>44021000000012238873</t>
  </si>
  <si>
    <t>成都市高新区新世纪环球中心6栋1单元812</t>
  </si>
  <si>
    <t>6071248.75</t>
  </si>
  <si>
    <t>郭忠华</t>
  </si>
  <si>
    <t>044020012110012004</t>
  </si>
  <si>
    <t>511021197104146579</t>
  </si>
  <si>
    <t>世纪城2012商房贷0001650</t>
  </si>
  <si>
    <t>44021000000013915508</t>
  </si>
  <si>
    <t>20120820</t>
  </si>
  <si>
    <t>成都市高新区成都新世纪环球中心9栋1单元19层1937号</t>
  </si>
  <si>
    <t>胡建明</t>
  </si>
  <si>
    <t>044020005910027551</t>
  </si>
  <si>
    <t>511121620705845</t>
  </si>
  <si>
    <t>世纪城2012商房贷0001582</t>
  </si>
  <si>
    <t>44021000000013877306</t>
  </si>
  <si>
    <t>20120814</t>
  </si>
  <si>
    <t>成都市高新区成都新世纪环球中心9栋1单元13层1309号</t>
  </si>
  <si>
    <t>熊因素</t>
  </si>
  <si>
    <t>044020007410003906</t>
  </si>
  <si>
    <t>511024197907250387</t>
  </si>
  <si>
    <t>201412经营贷1002041</t>
  </si>
  <si>
    <t>44022000000000019086</t>
  </si>
  <si>
    <t>20141205</t>
  </si>
  <si>
    <t>成都市金牛区金府路777号47栋1层12号</t>
  </si>
  <si>
    <t>廖德华</t>
  </si>
  <si>
    <t>044020005910022650</t>
  </si>
  <si>
    <t>510111196604094231</t>
  </si>
  <si>
    <t>201011抵押贷0002161</t>
  </si>
  <si>
    <t>44021000000010485606</t>
  </si>
  <si>
    <t>20101126</t>
  </si>
  <si>
    <t>成都市武侯区双丰西路1号9栋1-3楼1、2号</t>
  </si>
  <si>
    <t>徐潇</t>
  </si>
  <si>
    <t>044020005910024698</t>
  </si>
  <si>
    <t>510682198811020018</t>
  </si>
  <si>
    <t>世纪城2011商房贷0001111</t>
  </si>
  <si>
    <t>44021000000012238206</t>
  </si>
  <si>
    <t>20110930</t>
  </si>
  <si>
    <t>成都市高新区天府大道北段1700号成都新世纪环球中心6栋1单元20层2004号</t>
  </si>
  <si>
    <t>熊正强</t>
  </si>
  <si>
    <t>044020005910028215</t>
  </si>
  <si>
    <t>513026196808181099</t>
  </si>
  <si>
    <t>世纪城2012商房贷0001999</t>
  </si>
  <si>
    <t>44021000000014103985</t>
  </si>
  <si>
    <t>20120914</t>
  </si>
  <si>
    <t>成都高新区新世纪环球中心9栋1单元15层1510号</t>
  </si>
  <si>
    <t>袁翔</t>
  </si>
  <si>
    <t>044020005910024372</t>
  </si>
  <si>
    <t>510103196908205738</t>
  </si>
  <si>
    <t>201107抵押贷0000936</t>
  </si>
  <si>
    <t>44021000000011886060</t>
  </si>
  <si>
    <t>金牛区交大路258号2栋8单元3楼302号</t>
  </si>
  <si>
    <t>曲燕</t>
  </si>
  <si>
    <t>044020006310011683</t>
  </si>
  <si>
    <t>370683198311091223</t>
  </si>
  <si>
    <t>201203综合贷0000520</t>
  </si>
  <si>
    <t>44021000000013145151</t>
  </si>
  <si>
    <t>龙泉驿区龙泉街道驿都中路900号御源大湖区18栋1单元11层1101号</t>
  </si>
  <si>
    <t>田敏锐</t>
  </si>
  <si>
    <t>沙河</t>
  </si>
  <si>
    <t>黄清勇</t>
  </si>
  <si>
    <t>440200092480782</t>
  </si>
  <si>
    <t>511028198709208516</t>
  </si>
  <si>
    <t>2013沙房842626</t>
  </si>
  <si>
    <t>44021000000015789713</t>
  </si>
  <si>
    <t>20130528</t>
  </si>
  <si>
    <t>已诉</t>
  </si>
  <si>
    <t>高新区西区尚雅路9号14栋1单元23层2303号</t>
  </si>
  <si>
    <t>561585.24</t>
  </si>
  <si>
    <t>李鹏州</t>
  </si>
  <si>
    <t>100100275784506</t>
  </si>
  <si>
    <t>513721198006257958</t>
  </si>
  <si>
    <t>2013沙房842480</t>
  </si>
  <si>
    <t>44021000000015680596</t>
  </si>
  <si>
    <t>新都区新都镇兴城大道755号13栋1单元20楼1号</t>
  </si>
  <si>
    <t>455988.76</t>
  </si>
  <si>
    <t>440200079323943</t>
  </si>
  <si>
    <t>513029198703124096</t>
  </si>
  <si>
    <t>2013沙房843107</t>
  </si>
  <si>
    <t>44021000000016094866</t>
  </si>
  <si>
    <t>20130719</t>
  </si>
  <si>
    <t>高新区西区尚雅路9号11栋1单元21层2101号</t>
  </si>
  <si>
    <t>536476.19</t>
  </si>
  <si>
    <t>肖涛</t>
  </si>
  <si>
    <t>440200054818374</t>
  </si>
  <si>
    <t>513030198612080919</t>
  </si>
  <si>
    <t>2013沙房842889</t>
  </si>
  <si>
    <t>44021000000015596787</t>
  </si>
  <si>
    <t>成都市龙泉驿区大面街道天鹅西湖南路1号世茂城二期29幢1单元8层802号</t>
  </si>
  <si>
    <t>619505.87</t>
  </si>
  <si>
    <t>雷兰</t>
  </si>
  <si>
    <t>231500011781366</t>
  </si>
  <si>
    <t>511322198306093388</t>
  </si>
  <si>
    <t>2014沙房847876</t>
  </si>
  <si>
    <t>44022000000000009282</t>
  </si>
  <si>
    <t>20140917</t>
  </si>
  <si>
    <t>拟诉讼</t>
  </si>
  <si>
    <t>成都市天府新区华阳街道华都大街333号45栋1单元1层1号</t>
  </si>
  <si>
    <t>廖清蓉</t>
  </si>
  <si>
    <t>044020005310016004</t>
  </si>
  <si>
    <t>510102196407186624</t>
  </si>
  <si>
    <t>2012沙房840561</t>
  </si>
  <si>
    <t>44021000000012962953</t>
  </si>
  <si>
    <t>20120207</t>
  </si>
  <si>
    <t>成都市大邑县甲子东道64号因明.杜松雅韵1栋1单元1层1号</t>
  </si>
  <si>
    <t>3499000</t>
  </si>
  <si>
    <t>伍逵</t>
  </si>
  <si>
    <t>044020005310018603</t>
  </si>
  <si>
    <t>510502198311191913</t>
  </si>
  <si>
    <t>2012沙房841510</t>
  </si>
  <si>
    <t>44021000000014575509</t>
  </si>
  <si>
    <t>20121122</t>
  </si>
  <si>
    <t>高新西区红光村一组八圣村五组8栋1单元3201</t>
  </si>
  <si>
    <t>582606.55</t>
  </si>
  <si>
    <t>黄丽燕</t>
  </si>
  <si>
    <t>036020015110004440</t>
  </si>
  <si>
    <t>440183851203072</t>
  </si>
  <si>
    <t>2012沙房840598</t>
  </si>
  <si>
    <t>44021000000013088362</t>
  </si>
  <si>
    <t>20120319</t>
  </si>
  <si>
    <t>成都成彭路家具园区段香江全球家居CBD3-1-13</t>
  </si>
  <si>
    <t>王永</t>
  </si>
  <si>
    <t>044020005310011344</t>
  </si>
  <si>
    <t>512532197502235611</t>
  </si>
  <si>
    <t>2010沙房837654</t>
  </si>
  <si>
    <t>44021000000008470336</t>
  </si>
  <si>
    <t>20100226</t>
  </si>
  <si>
    <t>都江堰市幸福镇翔凤路“丽水印象”222号12栋1单元11层41号</t>
  </si>
  <si>
    <t>418128.25</t>
  </si>
  <si>
    <t>郭少虎</t>
  </si>
  <si>
    <t>440200091713955</t>
  </si>
  <si>
    <t>412902197211024232</t>
  </si>
  <si>
    <t>2013沙房842528</t>
  </si>
  <si>
    <t>44021000000015515671</t>
  </si>
  <si>
    <t>新都区新都镇兴城大道777号10栋1单元3楼4号</t>
  </si>
  <si>
    <t>714886.68</t>
  </si>
  <si>
    <t>刘选文</t>
  </si>
  <si>
    <t>044020005310014013</t>
  </si>
  <si>
    <t>510111196610074245</t>
  </si>
  <si>
    <t>2011沙抵301</t>
  </si>
  <si>
    <t>44021000000010860696</t>
  </si>
  <si>
    <t>20110210</t>
  </si>
  <si>
    <t>武侯区广福桥北街2号1栋1-2-9号</t>
  </si>
  <si>
    <t>胡春华</t>
  </si>
  <si>
    <t>230900004687533</t>
  </si>
  <si>
    <t>512903197602186546</t>
  </si>
  <si>
    <t>2013沙房842916</t>
  </si>
  <si>
    <t>44021000000016051399</t>
  </si>
  <si>
    <t>新都区新都镇兴城大道755号11栋1单元21层3号</t>
  </si>
  <si>
    <t>502097.75</t>
  </si>
  <si>
    <t>王玙</t>
  </si>
  <si>
    <t>044020005310012064</t>
  </si>
  <si>
    <t>510107198902241273</t>
  </si>
  <si>
    <t>2010沙房838321</t>
  </si>
  <si>
    <t>44021000000008789593</t>
  </si>
  <si>
    <t>20100507</t>
  </si>
  <si>
    <t>成都市高新区万象南路360号誉峰9-1-22-2201</t>
  </si>
  <si>
    <t>12133926.84</t>
  </si>
  <si>
    <t>冯克彬</t>
  </si>
  <si>
    <t>044020005310015230</t>
  </si>
  <si>
    <t>610103195605222011</t>
  </si>
  <si>
    <t>2011沙河网贷通88号</t>
  </si>
  <si>
    <t>44021000000012184104</t>
  </si>
  <si>
    <t>20111008</t>
  </si>
  <si>
    <t>锦江区大观里5号4栋1单元5楼10号</t>
  </si>
  <si>
    <t>489767.29</t>
  </si>
  <si>
    <t>罗东</t>
  </si>
  <si>
    <t>044020005310012391</t>
  </si>
  <si>
    <t>511324198406240018</t>
  </si>
  <si>
    <t>2010沙房838548</t>
  </si>
  <si>
    <t>44021000000008919122</t>
  </si>
  <si>
    <t>20100608</t>
  </si>
  <si>
    <t>成都市新都区新都镇兴城大道777号4栋7层4号</t>
  </si>
  <si>
    <t>482209.82</t>
  </si>
  <si>
    <t>潘胜建</t>
  </si>
  <si>
    <t>044020005310016416</t>
  </si>
  <si>
    <t>330321197001160636</t>
  </si>
  <si>
    <t>2012沙河综消188号</t>
  </si>
  <si>
    <t>44021000000013279241</t>
  </si>
  <si>
    <t>武侯区玉华村10号1栋1单元5楼34号</t>
  </si>
  <si>
    <t>武侯区玉华村10号1单元3楼34号</t>
  </si>
  <si>
    <t>陈明</t>
  </si>
  <si>
    <t>044020005310018272</t>
  </si>
  <si>
    <t>510902196907084652</t>
  </si>
  <si>
    <t>2012沙河家居消费429</t>
  </si>
  <si>
    <t>44021000000014445090</t>
  </si>
  <si>
    <t>新都镇毗河东路6号1栋1单元6楼2号</t>
  </si>
  <si>
    <t>成华区站北路130号16栋3单元3楼302号</t>
  </si>
  <si>
    <t>杨晓芳</t>
  </si>
  <si>
    <t>044020005310007478</t>
  </si>
  <si>
    <t>511321197810104540</t>
  </si>
  <si>
    <t>2009沙房835196</t>
  </si>
  <si>
    <t>44021000000004963879</t>
  </si>
  <si>
    <t>20090101</t>
  </si>
  <si>
    <t>成都市温江区光华大道三段1818号珠江国际花园7-1-27-5号</t>
  </si>
  <si>
    <t>704877.76</t>
  </si>
  <si>
    <t>李国娟</t>
  </si>
  <si>
    <t>044020005310009494</t>
  </si>
  <si>
    <t>511023198311155627</t>
  </si>
  <si>
    <t>2009沙房836502</t>
  </si>
  <si>
    <t>44021000000006478878</t>
  </si>
  <si>
    <t>20090724</t>
  </si>
  <si>
    <t>成都市武侯区太平园东五街31号金楠国际5栋2单元7楼701号</t>
  </si>
  <si>
    <t>668955</t>
  </si>
  <si>
    <t>张健康</t>
  </si>
  <si>
    <t>230600008891182</t>
  </si>
  <si>
    <t>500235197002198171</t>
  </si>
  <si>
    <t>2013沙房843513</t>
  </si>
  <si>
    <t>44021000000016750646</t>
  </si>
  <si>
    <t>新都区新都镇兴城大道755号12栋1单元18层6号</t>
  </si>
  <si>
    <t>655144.83</t>
  </si>
  <si>
    <t>唐兴全</t>
  </si>
  <si>
    <t>044020005310017257</t>
  </si>
  <si>
    <t>510182197410070012</t>
  </si>
  <si>
    <t>2012沙河家居消费169</t>
  </si>
  <si>
    <t>44021000000013837967</t>
  </si>
  <si>
    <t>东升街道长顺路二段159号三鑫雨竹居4栋4单元6楼11号</t>
  </si>
  <si>
    <t>795000</t>
  </si>
  <si>
    <t>徐志</t>
  </si>
  <si>
    <t>044020005310018413</t>
  </si>
  <si>
    <t>510102196402028491</t>
  </si>
  <si>
    <t>2012沙河家居消费495</t>
  </si>
  <si>
    <t>44021000000014519623</t>
  </si>
  <si>
    <t>20121207</t>
  </si>
  <si>
    <t>武侯区董家湾正街1号22栋1单元5楼2号</t>
  </si>
  <si>
    <t>732895.47</t>
  </si>
  <si>
    <t>周谨</t>
  </si>
  <si>
    <t>044020005310012145</t>
  </si>
  <si>
    <t>513030198403058563</t>
  </si>
  <si>
    <t>2010沙房839966</t>
  </si>
  <si>
    <t>44021000000008791381</t>
  </si>
  <si>
    <t>成都市双流县万安镇麓山大道二段19号附1号雅居乐56-1-5-503</t>
  </si>
  <si>
    <t>850028.46</t>
  </si>
  <si>
    <t>王旭生</t>
  </si>
  <si>
    <t>020000174647692</t>
  </si>
  <si>
    <t>110106196302114297</t>
  </si>
  <si>
    <t>2013沙房844231</t>
  </si>
  <si>
    <t>44021000000017193235</t>
  </si>
  <si>
    <t>成都市新都区兴城大道777号11栋1单元11楼5号</t>
  </si>
  <si>
    <t>732767.03</t>
  </si>
  <si>
    <t>李阳培</t>
  </si>
  <si>
    <t>440200007241400</t>
  </si>
  <si>
    <t>511321198101190671</t>
  </si>
  <si>
    <t>2013沙房842143</t>
  </si>
  <si>
    <t>44021000000015223658</t>
  </si>
  <si>
    <t>20130320</t>
  </si>
  <si>
    <t>成都市新都区兴城大道777号12栋1单元28楼4号</t>
  </si>
  <si>
    <t>686174.39</t>
  </si>
  <si>
    <t>李学武</t>
  </si>
  <si>
    <t>044020005310006198</t>
  </si>
  <si>
    <t>513224196411164678</t>
  </si>
  <si>
    <t>2008沙房834541</t>
  </si>
  <si>
    <t>44021000000003561703</t>
  </si>
  <si>
    <t>20080221</t>
  </si>
  <si>
    <t>四川省成都市龙泉驿区大面镇悦来街98号大观城市花园二期8-2-3-5</t>
  </si>
  <si>
    <t>460523.96</t>
  </si>
  <si>
    <t>王爱灵</t>
  </si>
  <si>
    <t>044020005310015487</t>
  </si>
  <si>
    <t>510103196604160964</t>
  </si>
  <si>
    <t>2012沙抵896号</t>
  </si>
  <si>
    <t>44021000000012736713</t>
  </si>
  <si>
    <t>20120131</t>
  </si>
  <si>
    <t>金牛区长庆东路3号2栋3单元6层9号</t>
  </si>
  <si>
    <t>1459008.14</t>
  </si>
  <si>
    <t>关永伦</t>
  </si>
  <si>
    <t>020130021010005028</t>
  </si>
  <si>
    <t>440682198009042510</t>
  </si>
  <si>
    <t>2011沙房840484号</t>
  </si>
  <si>
    <t>44021000000012661781</t>
  </si>
  <si>
    <t>20111223</t>
  </si>
  <si>
    <t>成都市成彭路家具园区段香江 全球家居CBD3-1-6</t>
  </si>
  <si>
    <t>2321654.58</t>
  </si>
  <si>
    <t>韦玉英</t>
  </si>
  <si>
    <t>044020010000002102</t>
  </si>
  <si>
    <t>510124670727322</t>
  </si>
  <si>
    <t>2011沙抵775号</t>
  </si>
  <si>
    <t>44021000000012434687</t>
  </si>
  <si>
    <t>20111114</t>
  </si>
  <si>
    <t>犀浦镇泰山北街58号1栋7单元2层2号</t>
  </si>
  <si>
    <t>597429.81</t>
  </si>
  <si>
    <t>刘柳彤</t>
  </si>
  <si>
    <t>044020005310010305</t>
  </si>
  <si>
    <t>513001197602050824</t>
  </si>
  <si>
    <t>2009沙房837018</t>
  </si>
  <si>
    <t>44021000000007568045</t>
  </si>
  <si>
    <t>20091126</t>
  </si>
  <si>
    <t>成都市锦江区二环路东五段366号4栋3单元33楼3303号</t>
  </si>
  <si>
    <t>480764.13</t>
  </si>
  <si>
    <t>张建英</t>
  </si>
  <si>
    <t>044020004810015576</t>
  </si>
  <si>
    <t>510111196403284223</t>
  </si>
  <si>
    <t>2012沙河家居消费104号</t>
  </si>
  <si>
    <t>44021000000013688622</t>
  </si>
  <si>
    <t>20120822</t>
  </si>
  <si>
    <t>武侯区永顺街102号8栋2单元3层2号</t>
  </si>
  <si>
    <t>793605.96</t>
  </si>
  <si>
    <t>黄笔诚</t>
  </si>
  <si>
    <t>044020002300001980</t>
  </si>
  <si>
    <t>510111196909264254</t>
  </si>
  <si>
    <t>2013沙河家居消费9号</t>
  </si>
  <si>
    <t>44021000000014998055</t>
  </si>
  <si>
    <t>20130304</t>
  </si>
  <si>
    <t>金牛区金鱼街3号2栋1单元6层12号</t>
  </si>
  <si>
    <t>775111.61</t>
  </si>
  <si>
    <t>陶承明</t>
  </si>
  <si>
    <t>044020005310015061</t>
  </si>
  <si>
    <t>513523196807022414</t>
  </si>
  <si>
    <t>2011沙抵708</t>
  </si>
  <si>
    <t>44021000000011944873</t>
  </si>
  <si>
    <t>成都市武侯区浆洗街11号1栋3单元5楼8号</t>
  </si>
  <si>
    <t>945787.96</t>
  </si>
  <si>
    <t>瞿雪梅</t>
  </si>
  <si>
    <t>044020003110007809</t>
  </si>
  <si>
    <t>51013219640205572X</t>
  </si>
  <si>
    <t>2012沙河家居消费426</t>
  </si>
  <si>
    <t>44021000000014436647</t>
  </si>
  <si>
    <t>20121120</t>
  </si>
  <si>
    <t>武侯区二环路西一段1号8栋A单元1-2层2号</t>
  </si>
  <si>
    <t>黄燕</t>
  </si>
  <si>
    <t>044020005310014932</t>
  </si>
  <si>
    <t>519003196304030028</t>
  </si>
  <si>
    <t>2012沙河家居消费193号</t>
  </si>
  <si>
    <t>44021000000013844091</t>
  </si>
  <si>
    <t>幸福镇观凤村五组银海锦都4栋2单元5层9号</t>
  </si>
  <si>
    <t>808209.07</t>
  </si>
  <si>
    <t>代秀君</t>
  </si>
  <si>
    <t>044020005310015400</t>
  </si>
  <si>
    <t>511128197308185246</t>
  </si>
  <si>
    <t>2012沙河经营3号</t>
  </si>
  <si>
    <t>44021000000012748634</t>
  </si>
  <si>
    <t>20120412</t>
  </si>
  <si>
    <t>青羊区青羊大道8号2栋1单元7层2号</t>
  </si>
  <si>
    <t>2092658.46</t>
  </si>
  <si>
    <t>卓嘉</t>
  </si>
  <si>
    <t>044020005310015467</t>
  </si>
  <si>
    <t>510107197710242656</t>
  </si>
  <si>
    <t>2011沙抵770号</t>
  </si>
  <si>
    <t>44021000000012456983</t>
  </si>
  <si>
    <t>武侯区龙腾西路3号5栋1单元4楼22号</t>
  </si>
  <si>
    <t>711119.45</t>
  </si>
  <si>
    <t>周文莲</t>
  </si>
  <si>
    <t>044020005310014821</t>
  </si>
  <si>
    <t>512530197008137220</t>
  </si>
  <si>
    <t>2011沙抵740</t>
  </si>
  <si>
    <t>44021000000011729265</t>
  </si>
  <si>
    <t>成都市金牛区二环路西三段181号1栋6楼12-23号</t>
  </si>
  <si>
    <t>4385696.68</t>
  </si>
  <si>
    <t>刘渝</t>
  </si>
  <si>
    <t>044020005310014737</t>
  </si>
  <si>
    <t>510213196312192831</t>
  </si>
  <si>
    <t>2011沙抵527</t>
  </si>
  <si>
    <t>44021000000011644274</t>
  </si>
  <si>
    <t>金牛区羊市街西延线蜀汉路289号丙4栋1单元6跃7层2号</t>
  </si>
  <si>
    <t>王勇明</t>
  </si>
  <si>
    <t>044020005310013331</t>
  </si>
  <si>
    <t>510103196806286215</t>
  </si>
  <si>
    <t>2010沙抵50</t>
  </si>
  <si>
    <t>44021000000009564911</t>
  </si>
  <si>
    <t>20100716</t>
  </si>
  <si>
    <t>成都市青羊区群康路50号2栋2单元7楼11号</t>
  </si>
  <si>
    <t>997514.9</t>
  </si>
  <si>
    <t>邵红萍</t>
  </si>
  <si>
    <t>044020005310019242</t>
  </si>
  <si>
    <t>511026197404010245</t>
  </si>
  <si>
    <t>2013沙房843026</t>
  </si>
  <si>
    <t>44021000000016174202</t>
  </si>
  <si>
    <t>20130705</t>
  </si>
  <si>
    <t>成都市成华区建设北路一段58号3栋2层209号</t>
  </si>
  <si>
    <t>张萍</t>
  </si>
  <si>
    <t>440200060728485</t>
  </si>
  <si>
    <t>511025199007308948</t>
  </si>
  <si>
    <t>2014沙房844252</t>
  </si>
  <si>
    <t>44021000000017636267</t>
  </si>
  <si>
    <t>成华区建设北路一段58号8栋11层1102层</t>
  </si>
  <si>
    <t>蔡国忠</t>
  </si>
  <si>
    <t>440200046373656</t>
  </si>
  <si>
    <t>350321198704205296</t>
  </si>
  <si>
    <t>2014沙房847396</t>
  </si>
  <si>
    <t>44022000000000000539</t>
  </si>
  <si>
    <t>成都市成华区建设北路一段58号9栋26层2601号</t>
  </si>
  <si>
    <t>芷泉</t>
  </si>
  <si>
    <t>段学兵</t>
  </si>
  <si>
    <t>044020005010020753</t>
  </si>
  <si>
    <t>510902197909278850</t>
  </si>
  <si>
    <t>2012-抵押贷0000132</t>
  </si>
  <si>
    <t>44021000000012960962</t>
  </si>
  <si>
    <t>武候区二环路西一段情融路2号嘉瑞苑7栋3单元5层2号</t>
  </si>
  <si>
    <t>赵玲</t>
  </si>
  <si>
    <t>044020005300013798</t>
  </si>
  <si>
    <t>510922197408150280</t>
  </si>
  <si>
    <t>2010-抵押-284</t>
  </si>
  <si>
    <t>44021000000010740516</t>
  </si>
  <si>
    <t>20101221</t>
  </si>
  <si>
    <t>锦江区上沙河铺街206号2栋2单元6层10号</t>
  </si>
  <si>
    <t>陈德全</t>
  </si>
  <si>
    <t>044020003110011891</t>
  </si>
  <si>
    <t>510112197303110518</t>
  </si>
  <si>
    <t>2012-家居贷0000706</t>
  </si>
  <si>
    <t>44021000000013698419</t>
  </si>
  <si>
    <t>20120725</t>
  </si>
  <si>
    <t>龙泉驿区龙泉街道办事处北泉路188号玺印上2栋4单元1楼1号</t>
  </si>
  <si>
    <t>荣昌革</t>
  </si>
  <si>
    <t>044020012100002389</t>
  </si>
  <si>
    <t>510102690314539</t>
  </si>
  <si>
    <t>2010-芷房-0926</t>
  </si>
  <si>
    <t>44021000000009058030</t>
  </si>
  <si>
    <t>20100504</t>
  </si>
  <si>
    <t xml:space="preserve">郫县西区大道1398号华润橡树湾3-2-102 </t>
  </si>
  <si>
    <t>官小琪</t>
  </si>
  <si>
    <t>044020003110013202</t>
  </si>
  <si>
    <t>511011198702253624</t>
  </si>
  <si>
    <t>2013-芷商房-025</t>
  </si>
  <si>
    <t>44021000000014733686</t>
  </si>
  <si>
    <t>成都市锦江区东大街芷泉段6号时代1号1栋1单元18层4号</t>
  </si>
  <si>
    <t>郑辉</t>
  </si>
  <si>
    <t>044020003110006805</t>
  </si>
  <si>
    <t>511024197706186710</t>
  </si>
  <si>
    <t>2010-芷房-0865</t>
  </si>
  <si>
    <t>44021000000008836739</t>
  </si>
  <si>
    <t>20100421</t>
  </si>
  <si>
    <t>成都市大面街道成龙路118号恒大绿洲54-1-2504</t>
  </si>
  <si>
    <t>叶柏汐</t>
  </si>
  <si>
    <t>044020003110010668</t>
  </si>
  <si>
    <t>513426197405090148</t>
  </si>
  <si>
    <t>2012-抵押贷0001659</t>
  </si>
  <si>
    <t>44021000000012611594</t>
  </si>
  <si>
    <t>20120208</t>
  </si>
  <si>
    <t>武候区龙江路18号锦宏骏苑3栋1单元11楼1101号</t>
  </si>
  <si>
    <t>戴羲智</t>
  </si>
  <si>
    <t>044020003110011531</t>
  </si>
  <si>
    <t>110105196506204132</t>
  </si>
  <si>
    <t>2012-综合贷0000415</t>
  </si>
  <si>
    <t>44021000000013379164</t>
  </si>
  <si>
    <t xml:space="preserve">青羊区金阳路121号3栋1单元101号 </t>
  </si>
  <si>
    <t>张邦安</t>
  </si>
  <si>
    <t>440200049705591</t>
  </si>
  <si>
    <t>512927196809113754</t>
  </si>
  <si>
    <t>2013-芷房-1464</t>
  </si>
  <si>
    <t>44021000000017153792</t>
  </si>
  <si>
    <t>成都市成华区双成三路16号二十四城3栋2单元30层3003号</t>
  </si>
  <si>
    <t>李勇</t>
  </si>
  <si>
    <t>044020003110010876</t>
  </si>
  <si>
    <t>510125198207223535</t>
  </si>
  <si>
    <t>2012-押贷0000038</t>
  </si>
  <si>
    <t>44021000000012815460</t>
  </si>
  <si>
    <t>20120201</t>
  </si>
  <si>
    <t>四川省成都市新都区蜀龙大道中段801号芙蓉名城二期3栋2单元9层16号</t>
  </si>
  <si>
    <t>许定文</t>
  </si>
  <si>
    <t>044020003110008517</t>
  </si>
  <si>
    <t>510107196506202978</t>
  </si>
  <si>
    <t>2011-抵押-0161</t>
  </si>
  <si>
    <t>44021000000011019879</t>
  </si>
  <si>
    <t>20110304</t>
  </si>
  <si>
    <t xml:space="preserve">成都市高新区肖家河街134号7栋1单元5号 </t>
  </si>
  <si>
    <t>高敏</t>
  </si>
  <si>
    <t>044020012110012979</t>
  </si>
  <si>
    <t>510111196711113549</t>
  </si>
  <si>
    <t>2012-家居贷0000729</t>
  </si>
  <si>
    <t>44021000000013778739</t>
  </si>
  <si>
    <t>20120810</t>
  </si>
  <si>
    <t>成华区跳蹬河北路86号2栋1单元5层8号</t>
  </si>
  <si>
    <t>马晨琨</t>
  </si>
  <si>
    <t>044020003110011262</t>
  </si>
  <si>
    <t>511321198706150023</t>
  </si>
  <si>
    <t>2012-综合贷0000238</t>
  </si>
  <si>
    <t>44021000000013114980</t>
  </si>
  <si>
    <t>锦江区牛沙路166号镏金岁月8栋25层2507号</t>
  </si>
  <si>
    <t>黄德勇</t>
  </si>
  <si>
    <t>044020003110010472</t>
  </si>
  <si>
    <t>510125196803121237</t>
  </si>
  <si>
    <t>04402000312011抵押贷0001479</t>
  </si>
  <si>
    <t>44021000000012442770</t>
  </si>
  <si>
    <t>20111116</t>
  </si>
  <si>
    <t>四川省成都市新都区正兴西路1号1栋5单元4层5号</t>
  </si>
  <si>
    <t>肖邦柱</t>
  </si>
  <si>
    <t>044020012310015878</t>
  </si>
  <si>
    <t>51011119711008509X</t>
  </si>
  <si>
    <t>2011-抵押-0146</t>
  </si>
  <si>
    <t>44021000000011037851</t>
  </si>
  <si>
    <t>20110228</t>
  </si>
  <si>
    <t>青羊区牧电路21号1栋1单元3楼5号</t>
  </si>
  <si>
    <t>李永利</t>
  </si>
  <si>
    <t>044020003110008730</t>
  </si>
  <si>
    <t>511026196810120234</t>
  </si>
  <si>
    <t>2011-抵押-0221</t>
  </si>
  <si>
    <t>44021000000011254693</t>
  </si>
  <si>
    <t>20110401</t>
  </si>
  <si>
    <t>高新区新乐路281号新北佳苑1栋4单元7层702号</t>
  </si>
  <si>
    <t>蒋汉新</t>
  </si>
  <si>
    <t>044020003110007786</t>
  </si>
  <si>
    <t>510103196306243147</t>
  </si>
  <si>
    <t>2010-抵押-140</t>
  </si>
  <si>
    <t>44021000000010031081</t>
  </si>
  <si>
    <t>20101103</t>
  </si>
  <si>
    <t>成都市成华区二环路东一段28号翰林花园25-1-1603</t>
  </si>
  <si>
    <t>金堂</t>
  </si>
  <si>
    <t>张先恒</t>
  </si>
  <si>
    <t>044020008210002196</t>
  </si>
  <si>
    <t>510121197701303274</t>
  </si>
  <si>
    <t>04402000822012一手贷0000740</t>
  </si>
  <si>
    <t>44021000000014544516</t>
  </si>
  <si>
    <t>20121123</t>
  </si>
  <si>
    <t>金堂县金凤路555号恒大御景半岛二期16栋1单元17楼3号</t>
  </si>
  <si>
    <t>廖云潞</t>
  </si>
  <si>
    <t>044020008210000398</t>
  </si>
  <si>
    <t>510121198909123066</t>
  </si>
  <si>
    <t>04402000822011一手贷0000151</t>
  </si>
  <si>
    <t>44021000000012079649</t>
  </si>
  <si>
    <t>20110809</t>
  </si>
  <si>
    <t>金堂县淮口镇洲城大道尚缘国际一期 4幢2单元2-1号</t>
  </si>
  <si>
    <t>易遵洪</t>
  </si>
  <si>
    <t>044020008210000799</t>
  </si>
  <si>
    <t>510121196312227613</t>
  </si>
  <si>
    <t>04402000822011一手贷0000353</t>
  </si>
  <si>
    <t>44021000000012557827</t>
  </si>
  <si>
    <t>金堂县金凤路555号恒大御景半岛首期54-1-15-2号</t>
  </si>
  <si>
    <t>张美琼</t>
  </si>
  <si>
    <t>044020008210001845</t>
  </si>
  <si>
    <t>510121198010073822</t>
  </si>
  <si>
    <t>04402000822012一手贷0000519</t>
  </si>
  <si>
    <t>44021000000014356317</t>
  </si>
  <si>
    <t>20121026</t>
  </si>
  <si>
    <t>金堂县金凤路555号恒大御景半岛（二期）18栋1单元17楼1号</t>
  </si>
  <si>
    <t>高新</t>
  </si>
  <si>
    <t>钟宝君</t>
  </si>
  <si>
    <t>044020005510010546</t>
  </si>
  <si>
    <t>510103195404231620</t>
  </si>
  <si>
    <t>04402000552012经营贷0000043</t>
  </si>
  <si>
    <t>44021000000012875063</t>
  </si>
  <si>
    <t>灌口镇解放村五组杜鹃巷43号1栋-1-3层</t>
  </si>
  <si>
    <t>幸福镇幸福大道新城开发区C栋1、2层</t>
  </si>
  <si>
    <t>涂怡</t>
  </si>
  <si>
    <t>044020005510011844</t>
  </si>
  <si>
    <t>510105198206272268</t>
  </si>
  <si>
    <t>04402000552012家居贷0001251</t>
  </si>
  <si>
    <t>44021000000013899346</t>
  </si>
  <si>
    <t>20120904</t>
  </si>
  <si>
    <t>因公安查封，法院裁定终结本次执行程序</t>
  </si>
  <si>
    <t>四川省成都市金牛区金牛坝路13号3栋1单元1楼1号</t>
  </si>
  <si>
    <t>姬艳风</t>
  </si>
  <si>
    <t>200800014259034</t>
  </si>
  <si>
    <t>41060219881030358X</t>
  </si>
  <si>
    <t>04402000552013一手贷0002858</t>
  </si>
  <si>
    <t>44021000000017219318</t>
  </si>
  <si>
    <t>强制执行立案</t>
  </si>
  <si>
    <t>成都市高新区天府大道中段一号龙湖世纪9-2-3-303</t>
  </si>
  <si>
    <t>雍明山</t>
  </si>
  <si>
    <t>440200093315627</t>
  </si>
  <si>
    <t>511321198312155075</t>
  </si>
  <si>
    <t>04402000552014一手贷0001522</t>
  </si>
  <si>
    <t>44021000000018314106</t>
  </si>
  <si>
    <t>20140423</t>
  </si>
  <si>
    <t>高新区天府大道中段1号龙湖世纪峰景2-2-8-802</t>
  </si>
  <si>
    <t>杨茜茹</t>
  </si>
  <si>
    <t>044020002310004830</t>
  </si>
  <si>
    <t>510402197812065149</t>
  </si>
  <si>
    <t>04402000552011抵押贷0000178</t>
  </si>
  <si>
    <t>44021000000011021688</t>
  </si>
  <si>
    <t>20110201</t>
  </si>
  <si>
    <t>华阳街道正北下街168号2栋2单元10楼3号</t>
  </si>
  <si>
    <t>陈明宝</t>
  </si>
  <si>
    <t>044020005510010759</t>
  </si>
  <si>
    <t>51292719660711293X</t>
  </si>
  <si>
    <t>04402000552012综合贷0000236</t>
  </si>
  <si>
    <t>44021000000013092961</t>
  </si>
  <si>
    <t>20120321</t>
  </si>
  <si>
    <t>青羊区芳邻路2号1栋2单元2层3号</t>
  </si>
  <si>
    <t>蔡莲英</t>
  </si>
  <si>
    <t>044020005510010975</t>
  </si>
  <si>
    <t>510124197212060047</t>
  </si>
  <si>
    <t>04402000552012家居贷0000900</t>
  </si>
  <si>
    <t>44021000000013614188</t>
  </si>
  <si>
    <t>20120709</t>
  </si>
  <si>
    <t>武侯区少陵路281号1栋1层99、101号</t>
  </si>
  <si>
    <t>武侯区少陵路261号1栋1层99、101号</t>
  </si>
  <si>
    <t>王良</t>
  </si>
  <si>
    <t>044020004800000202</t>
  </si>
  <si>
    <t>510103196211271014</t>
  </si>
  <si>
    <t>04402000552011抵押贷0001179</t>
  </si>
  <si>
    <t>44021000000011967852</t>
  </si>
  <si>
    <t>20110824</t>
  </si>
  <si>
    <t>成华区青龙场铁路居民点1号29-5-5-98</t>
  </si>
  <si>
    <t>严莫岚</t>
  </si>
  <si>
    <t>440200067572904</t>
  </si>
  <si>
    <t>511325198911050721</t>
  </si>
  <si>
    <t>04402000552014二手贷0000697</t>
  </si>
  <si>
    <t>44021000000018036496</t>
  </si>
  <si>
    <t>20140504</t>
  </si>
  <si>
    <t>已判决未执行</t>
  </si>
  <si>
    <t>青羊区瑞联路66号4栋31楼3103号</t>
  </si>
  <si>
    <t>金东胜</t>
  </si>
  <si>
    <t>440200099358051</t>
  </si>
  <si>
    <t>231085196912213370</t>
  </si>
  <si>
    <t>04402000552014一手贷1000397</t>
  </si>
  <si>
    <t>44022000000000006415</t>
  </si>
  <si>
    <t>20140723</t>
  </si>
  <si>
    <t>高新区天府大道中段1号龙湖世纪峰景2-2-36-3601</t>
  </si>
  <si>
    <t>廖秋菊</t>
  </si>
  <si>
    <t>440200101089777</t>
  </si>
  <si>
    <t>510603198810253260</t>
  </si>
  <si>
    <t>04402000552014二手贷0001446</t>
  </si>
  <si>
    <t>44021000000018308686</t>
  </si>
  <si>
    <t>执行立案</t>
  </si>
  <si>
    <t>武侯区龙腾正街1号3栋2单元5层2号</t>
  </si>
  <si>
    <t>涂磊</t>
  </si>
  <si>
    <t>044020005510009092</t>
  </si>
  <si>
    <t>510602198612097651</t>
  </si>
  <si>
    <t>04402000552011一手贷0000653</t>
  </si>
  <si>
    <t>44021000000011413746</t>
  </si>
  <si>
    <t>20110428</t>
  </si>
  <si>
    <t>成都市紫荆西路6号神仙树大院4期24-2-3-301</t>
  </si>
  <si>
    <t>杨志丽</t>
  </si>
  <si>
    <t>044020001910010262</t>
  </si>
  <si>
    <t>410901197312300541</t>
  </si>
  <si>
    <t>04402000192010一手贷0001014</t>
  </si>
  <si>
    <t>44021000000008122289</t>
  </si>
  <si>
    <t>20100423</t>
  </si>
  <si>
    <t>郫县犀浦镇龙吟村交大。卡布里城7-2-7-5</t>
  </si>
  <si>
    <t>王会聪</t>
  </si>
  <si>
    <t>440200011206914</t>
  </si>
  <si>
    <t>51112119700115693X</t>
  </si>
  <si>
    <t>04402000552013二手贷0002374</t>
  </si>
  <si>
    <t>44021000000016966073</t>
  </si>
  <si>
    <t>20131025</t>
  </si>
  <si>
    <t>诉讼立案未开庭</t>
  </si>
  <si>
    <t>高新西区碧林街99号5栋3单元3层302号</t>
  </si>
  <si>
    <t>谢飞</t>
  </si>
  <si>
    <t>440200093551876</t>
  </si>
  <si>
    <t>440924198011205633</t>
  </si>
  <si>
    <t>04402000552014二手贷0000188</t>
  </si>
  <si>
    <t>44021000000017783503</t>
  </si>
  <si>
    <t>20140213</t>
  </si>
  <si>
    <t>成华区成华大道新鸿路69号6栋2单元5层9号</t>
  </si>
  <si>
    <t>李丛兰</t>
  </si>
  <si>
    <t>044020001910005421</t>
  </si>
  <si>
    <t>510111196511053561</t>
  </si>
  <si>
    <t>04402000192010抵押贷0001869</t>
  </si>
  <si>
    <t>44021000000009682546</t>
  </si>
  <si>
    <t>20100902</t>
  </si>
  <si>
    <t>另案首查封，法院终结本次执行程序</t>
  </si>
  <si>
    <t>成都市金牛区金沙巷16号6－1－4－14号</t>
  </si>
  <si>
    <t>徐美丽</t>
  </si>
  <si>
    <t>012030003800001873</t>
  </si>
  <si>
    <t>330327196304010268</t>
  </si>
  <si>
    <t>04402000192010一手贷0000046</t>
  </si>
  <si>
    <t>44021000000007926734</t>
  </si>
  <si>
    <t>20100104</t>
  </si>
  <si>
    <t>另案首查封，法院裁定终结本次执行程序</t>
  </si>
  <si>
    <t>双流县东升镇丰乐社区19栋2单元12楼43号</t>
  </si>
  <si>
    <t>王昌成</t>
  </si>
  <si>
    <t>044020005510009627</t>
  </si>
  <si>
    <t>510181197401026435</t>
  </si>
  <si>
    <t>04402000552011抵押贷0001045</t>
  </si>
  <si>
    <t>44021000000011838203</t>
  </si>
  <si>
    <t>都江堰幸福镇莲花北路68号6栋1单元4楼5号</t>
  </si>
  <si>
    <t>姚军</t>
  </si>
  <si>
    <t>044020005510010776</t>
  </si>
  <si>
    <t>510104197607283776</t>
  </si>
  <si>
    <t>04402000552012综合贷0000254</t>
  </si>
  <si>
    <t>44021000000013099758</t>
  </si>
  <si>
    <t>成都市金牛区西安南路65号1栋2单元6楼11号</t>
  </si>
  <si>
    <t>喻升国</t>
  </si>
  <si>
    <t>044020005510009836</t>
  </si>
  <si>
    <t>510521196401225857</t>
  </si>
  <si>
    <t>04402000552011抵押贷0001222</t>
  </si>
  <si>
    <t>44021000000012019202</t>
  </si>
  <si>
    <t>都江堰幸福镇岷江路蓝郡新界7栋1单元5楼10号</t>
  </si>
  <si>
    <t>杨国华</t>
  </si>
  <si>
    <t>044020005010017706</t>
  </si>
  <si>
    <t>51102719690401173X</t>
  </si>
  <si>
    <t>04402000552012家居贷0001409</t>
  </si>
  <si>
    <t>44021000000014107338</t>
  </si>
  <si>
    <t>成都市锦江区锦华路一段8号1栋5单元2602</t>
  </si>
  <si>
    <t>成都市锦江区锦华路一段8号1栋11单元7楼726</t>
  </si>
  <si>
    <t>锦江区</t>
  </si>
  <si>
    <t>肖建</t>
  </si>
  <si>
    <t>044020005510007721</t>
  </si>
  <si>
    <t>512924197201261367</t>
  </si>
  <si>
    <t>04402000552010抵押贷0001387</t>
  </si>
  <si>
    <t>44021000000010380802</t>
  </si>
  <si>
    <t>成华区福康街53号1栋3单元5楼9号</t>
  </si>
  <si>
    <t>吴家葵</t>
  </si>
  <si>
    <t>023070488100000148</t>
  </si>
  <si>
    <t>511026620822131</t>
  </si>
  <si>
    <t>04402000552011抵押贷0001524</t>
  </si>
  <si>
    <t>44021000000012429118</t>
  </si>
  <si>
    <t>金牛区茶店子育苗路6号1栋2单元2层1号</t>
  </si>
  <si>
    <t>都江堰市幸福镇中山北路18号1栋3单元1层2号</t>
  </si>
  <si>
    <t>梁述容</t>
  </si>
  <si>
    <t>044020005510009837</t>
  </si>
  <si>
    <t>510126196410306448</t>
  </si>
  <si>
    <t>04402000552011抵押贷0001250</t>
  </si>
  <si>
    <t>44021000000012014283</t>
  </si>
  <si>
    <t>彭州市天彭镇天贸巷6号2栋1单元5层8号</t>
  </si>
  <si>
    <t>杨萍</t>
  </si>
  <si>
    <t>044020005510007723</t>
  </si>
  <si>
    <t>510625198709234020</t>
  </si>
  <si>
    <t>04402000552010抵押贷0001394</t>
  </si>
  <si>
    <t>44021000000010385386</t>
  </si>
  <si>
    <t>20110114</t>
  </si>
  <si>
    <t>执行中，三拍流拍</t>
  </si>
  <si>
    <t>都江堰幸福镇迎宾大道都市。美丽风景8栋2单元6楼12号</t>
  </si>
  <si>
    <t>高博</t>
  </si>
  <si>
    <t>031000001510008439</t>
  </si>
  <si>
    <t>320681198506240012</t>
  </si>
  <si>
    <t>04402000192007住房贷0001482</t>
  </si>
  <si>
    <t>44021000000003087496</t>
  </si>
  <si>
    <t>20071116</t>
  </si>
  <si>
    <t>成都市二环路东二段5号6栋21楼3号</t>
  </si>
  <si>
    <t>郭东</t>
  </si>
  <si>
    <t>盐市口</t>
  </si>
  <si>
    <t>唐慧琼</t>
  </si>
  <si>
    <t>044020012310018422</t>
  </si>
  <si>
    <t>51292119680716316X</t>
  </si>
  <si>
    <t>04402001232012经营贷0000945</t>
  </si>
  <si>
    <t>44021000000014151710</t>
  </si>
  <si>
    <t>20121011</t>
  </si>
  <si>
    <t>成都市成华区新鸿南路187号1栋6层</t>
  </si>
  <si>
    <t>341.8万元</t>
  </si>
  <si>
    <t>李吉蓉</t>
  </si>
  <si>
    <t>044020012310015876</t>
  </si>
  <si>
    <t>510111196912194226</t>
  </si>
  <si>
    <t>04402001232011抵押贷0000040</t>
  </si>
  <si>
    <t>44021000000010846300</t>
  </si>
  <si>
    <t>20110119</t>
  </si>
  <si>
    <t>成都市武侯区大石南路198号5栋2单元6层12号</t>
  </si>
  <si>
    <t>44.1万元</t>
  </si>
  <si>
    <t>谢尚强</t>
  </si>
  <si>
    <t>440200051860013</t>
  </si>
  <si>
    <t>510122197701227511</t>
  </si>
  <si>
    <t>04402001232013家居贷0001859</t>
  </si>
  <si>
    <t>44021000000016829473</t>
  </si>
  <si>
    <t>成都市双流东升街道藏卫路南二段238号6栋1单元3层5号</t>
  </si>
  <si>
    <t>70.2万元</t>
  </si>
  <si>
    <t>康燕</t>
  </si>
  <si>
    <t>044020012110012041</t>
  </si>
  <si>
    <t>510103196308035720</t>
  </si>
  <si>
    <t>04402001232013家居贷0001660</t>
  </si>
  <si>
    <t>44021000000016330824</t>
  </si>
  <si>
    <t>成都市武侯区高升桥北街5号1栋2单元6层15号</t>
  </si>
  <si>
    <t>51.51万元</t>
  </si>
  <si>
    <t>04402001232013经营贷0000363</t>
  </si>
  <si>
    <t>44021000000015124060</t>
  </si>
  <si>
    <t>高新区中和街道公济桥路266号1栋1、3、4层</t>
  </si>
  <si>
    <t>420.09万元</t>
  </si>
  <si>
    <t>陈家庆</t>
  </si>
  <si>
    <t>044020012310016685</t>
  </si>
  <si>
    <t>510107197510011263</t>
  </si>
  <si>
    <t>04402001232011抵押贷0000564</t>
  </si>
  <si>
    <t>44021000000011878457</t>
  </si>
  <si>
    <t>成都市高新区中和府滨北路52号4栋4层7号</t>
  </si>
  <si>
    <t>54.69万元</t>
  </si>
  <si>
    <t>万明宾</t>
  </si>
  <si>
    <t>044020012310019026</t>
  </si>
  <si>
    <t>51010219630618841X</t>
  </si>
  <si>
    <t>04402001232012家居贷0001312</t>
  </si>
  <si>
    <t>44021000000014615791</t>
  </si>
  <si>
    <t>武侯区高攀路26号18栋3单元6层11号</t>
  </si>
  <si>
    <t>62.39万元</t>
  </si>
  <si>
    <t>青龙</t>
  </si>
  <si>
    <t>刘娟</t>
  </si>
  <si>
    <t>231700019382064</t>
  </si>
  <si>
    <t>513021198610172741</t>
  </si>
  <si>
    <t>金科中心2014年020</t>
  </si>
  <si>
    <t>44021000000017709824</t>
  </si>
  <si>
    <t>20140214</t>
  </si>
  <si>
    <t>成都市成华区金科中心1-1-18-1803</t>
  </si>
  <si>
    <t>罗伟</t>
  </si>
  <si>
    <t>231800004163877</t>
  </si>
  <si>
    <t>513701199003093918</t>
  </si>
  <si>
    <t>新生活2014-600</t>
  </si>
  <si>
    <t>44022000000000028893</t>
  </si>
  <si>
    <t>20141215</t>
  </si>
  <si>
    <t>成都市温江区公平街办江安路新生活9-1-22-7</t>
  </si>
  <si>
    <t>罗忠斌</t>
  </si>
  <si>
    <t>044020004810013272</t>
  </si>
  <si>
    <t>512903197401085431</t>
  </si>
  <si>
    <t>抵押个2010年332</t>
  </si>
  <si>
    <t>44021000000010310264</t>
  </si>
  <si>
    <t>20101125</t>
  </si>
  <si>
    <t>红光镇正兴路4栋1-2楼</t>
  </si>
  <si>
    <t>袁永致</t>
  </si>
  <si>
    <t>044020004810012633</t>
  </si>
  <si>
    <t>610423197503161378</t>
  </si>
  <si>
    <t>西锦个2010年419</t>
  </si>
  <si>
    <t>44021000000009620024</t>
  </si>
  <si>
    <t>20100921</t>
  </si>
  <si>
    <t>温江区太极社区一、三、四、五组时代西锦3-1-2-2</t>
  </si>
  <si>
    <t>宋超</t>
  </si>
  <si>
    <t>440200075652755</t>
  </si>
  <si>
    <t>511023199502039770</t>
  </si>
  <si>
    <t>新生活2014年342</t>
  </si>
  <si>
    <t>44022000000000002821</t>
  </si>
  <si>
    <t>成都市温江区江安路518号3-1-30-3</t>
  </si>
  <si>
    <t>陈征明</t>
  </si>
  <si>
    <t>044020007400001264</t>
  </si>
  <si>
    <t>510125196711211235</t>
  </si>
  <si>
    <t>喜年商2010年005</t>
  </si>
  <si>
    <t>44021000000008682910</t>
  </si>
  <si>
    <t>20100319</t>
  </si>
  <si>
    <t>成都市下东大街216号喜年广场1-28-3</t>
  </si>
  <si>
    <t>许才刚</t>
  </si>
  <si>
    <t>044020004810012917</t>
  </si>
  <si>
    <t>511022196611202952</t>
  </si>
  <si>
    <t>西锦个2010年456</t>
  </si>
  <si>
    <t>44021000000009966806</t>
  </si>
  <si>
    <t>温江太极社区一、三、四、五组朝阳时代西锦3-1-32-2</t>
  </si>
  <si>
    <t>044020004810015262</t>
  </si>
  <si>
    <t>510105197803233297</t>
  </si>
  <si>
    <t>抵押个2011年965</t>
  </si>
  <si>
    <t>44021000000011770848</t>
  </si>
  <si>
    <t>成都市青羊区同盛路50号10栋3单元4层7号</t>
  </si>
  <si>
    <t>梁宝建</t>
  </si>
  <si>
    <t>044020004810016023</t>
  </si>
  <si>
    <t>510111196906060395</t>
  </si>
  <si>
    <t>网贷通2012年015</t>
  </si>
  <si>
    <t>44021000000012804181</t>
  </si>
  <si>
    <t>20120118</t>
  </si>
  <si>
    <t>青羊区石人正街21号1-4-2-4号</t>
  </si>
  <si>
    <t>丁树芬</t>
  </si>
  <si>
    <t>044020004810014214</t>
  </si>
  <si>
    <t>512002196909247040</t>
  </si>
  <si>
    <t>抵押个2011年250</t>
  </si>
  <si>
    <t>44021000000011214598</t>
  </si>
  <si>
    <t>20110311</t>
  </si>
  <si>
    <t>金牛区一环路西三段200号4栋4单元7楼7号</t>
  </si>
  <si>
    <t>万文JIAN</t>
  </si>
  <si>
    <t>044020004810004534</t>
  </si>
  <si>
    <t>510126196310033411</t>
  </si>
  <si>
    <t>散个2007年064</t>
  </si>
  <si>
    <t>44021000000002766970</t>
  </si>
  <si>
    <t>20070929</t>
  </si>
  <si>
    <t>彭州市天彭镇新余街16号1-3层</t>
  </si>
  <si>
    <t>罗杰</t>
  </si>
  <si>
    <t>044020004810016196</t>
  </si>
  <si>
    <t>510105198808203294</t>
  </si>
  <si>
    <t>二手贷2012年001</t>
  </si>
  <si>
    <t>44021000000013092989</t>
  </si>
  <si>
    <t>成都市青羊区清江东路358号2-1-4-7号</t>
  </si>
  <si>
    <t>熊菲娅</t>
  </si>
  <si>
    <t>044020004810016102</t>
  </si>
  <si>
    <t>510181198411170021</t>
  </si>
  <si>
    <t>抵押贷2012年044</t>
  </si>
  <si>
    <t>44021000000012925966</t>
  </si>
  <si>
    <t>青羊区二环路西二段58号附2号1楼</t>
  </si>
  <si>
    <t>青羊区东坡北二路36号1楼</t>
  </si>
  <si>
    <t>吕光全</t>
  </si>
  <si>
    <t>044020005510000864</t>
  </si>
  <si>
    <t>510102631017577</t>
  </si>
  <si>
    <t>经营贷2012年010</t>
  </si>
  <si>
    <t>44021000000013347391</t>
  </si>
  <si>
    <t>20120628</t>
  </si>
  <si>
    <t>高新区高升桥东路7号A栋1楼附5号</t>
  </si>
  <si>
    <t>陈静</t>
  </si>
  <si>
    <t>044020004810016189</t>
  </si>
  <si>
    <t>512301197012050547</t>
  </si>
  <si>
    <t>经营贷2012年009</t>
  </si>
  <si>
    <t>44021000000013349170</t>
  </si>
  <si>
    <t>20120702</t>
  </si>
  <si>
    <t>高新区高升桥东路7号附4号A栋1楼</t>
  </si>
  <si>
    <t>周家宇</t>
  </si>
  <si>
    <t>044020004810016191</t>
  </si>
  <si>
    <t>51010319720916031X</t>
  </si>
  <si>
    <t>经营贷2012年018</t>
  </si>
  <si>
    <t>44021000000013845968</t>
  </si>
  <si>
    <t>20120920</t>
  </si>
  <si>
    <t>青羊区东坡北二路48号1楼</t>
  </si>
  <si>
    <t>王菊彬</t>
  </si>
  <si>
    <t>044020004810012547</t>
  </si>
  <si>
    <t>512527197808222572</t>
  </si>
  <si>
    <t>花样城2010年011</t>
  </si>
  <si>
    <t>44021000000009514481</t>
  </si>
  <si>
    <t>20100705</t>
  </si>
  <si>
    <t>温江区金马镇温泉大道三段399号花样城二期10-2-12-6</t>
  </si>
  <si>
    <t>张全胜</t>
  </si>
  <si>
    <t>440200002209928</t>
  </si>
  <si>
    <t>510111195606203513</t>
  </si>
  <si>
    <t>新易贷家居2013年173</t>
  </si>
  <si>
    <t>44021000000016533923</t>
  </si>
  <si>
    <t>四川省成都市锦江区观音桥30号6栋3单元12号</t>
  </si>
  <si>
    <t>杨泺琪</t>
  </si>
  <si>
    <t>044020004810016289</t>
  </si>
  <si>
    <t>510122198901290093</t>
  </si>
  <si>
    <t>综合贷2012年094</t>
  </si>
  <si>
    <t>44021000000013325764</t>
  </si>
  <si>
    <t>20120511</t>
  </si>
  <si>
    <t>高新区桂溪东路123号2栋1单元22层2203号</t>
  </si>
  <si>
    <t>张晓华</t>
  </si>
  <si>
    <t>044020006300005249</t>
  </si>
  <si>
    <t>511121780528749</t>
  </si>
  <si>
    <t>旭晨家居2013年175</t>
  </si>
  <si>
    <t>44021000000016467034</t>
  </si>
  <si>
    <t>龙泉驿区同安街道办事处同达街31号6栋13单元4层7号</t>
  </si>
  <si>
    <t>张旭建</t>
  </si>
  <si>
    <t>044020004810016303</t>
  </si>
  <si>
    <t>510103197209241910</t>
  </si>
  <si>
    <t>综合贷2012年050</t>
  </si>
  <si>
    <t>44021000000013277001</t>
  </si>
  <si>
    <t>20120425</t>
  </si>
  <si>
    <t>武侯区二环路西一段55号1-3-1-1号</t>
  </si>
  <si>
    <t>张生林</t>
  </si>
  <si>
    <t>440200002213170</t>
  </si>
  <si>
    <t>510102195407291278</t>
  </si>
  <si>
    <t>新易贷家居2013年149</t>
  </si>
  <si>
    <t>44021000000016461399</t>
  </si>
  <si>
    <t>成都市曹家巷工人村29栋2单元1楼15号</t>
  </si>
  <si>
    <t>刘邨</t>
  </si>
  <si>
    <t>044020004810016436</t>
  </si>
  <si>
    <t>512501197410262650</t>
  </si>
  <si>
    <t>综合贷2012年172</t>
  </si>
  <si>
    <t>44021000000013454998</t>
  </si>
  <si>
    <t>20120615</t>
  </si>
  <si>
    <t>黄飞涵</t>
  </si>
  <si>
    <t>044020004810016516</t>
  </si>
  <si>
    <t>51010619890122351X</t>
  </si>
  <si>
    <t>洪波家居2013年128</t>
  </si>
  <si>
    <t>44021000000016088468</t>
  </si>
  <si>
    <t>20130726</t>
  </si>
  <si>
    <t>涌泉街办清泉北街281号3栋4单元4层7号</t>
  </si>
  <si>
    <t>熊宇帆</t>
  </si>
  <si>
    <t>044020002300001667</t>
  </si>
  <si>
    <t>510103640103543</t>
  </si>
  <si>
    <t>仨义经营2013年007</t>
  </si>
  <si>
    <t>44021000000015935795</t>
  </si>
  <si>
    <t>20130626</t>
  </si>
  <si>
    <t>201408</t>
  </si>
  <si>
    <t>青羊区百卉路12号8栋1单元1-2层1号</t>
  </si>
  <si>
    <t>张明祥</t>
  </si>
  <si>
    <t>044020004810016340</t>
  </si>
  <si>
    <t>511123197302225794</t>
  </si>
  <si>
    <t>综合贷2012年146</t>
  </si>
  <si>
    <t>44021000000013336712</t>
  </si>
  <si>
    <t>20120605</t>
  </si>
  <si>
    <t>武侯区武青南路7号5-2-15-1号</t>
  </si>
  <si>
    <t>综合贷2012年053</t>
  </si>
  <si>
    <t>44021000000013168127</t>
  </si>
  <si>
    <t>青羊区二环路西一段116号4栋1单元1楼2号</t>
  </si>
  <si>
    <t>王欢</t>
  </si>
  <si>
    <t>044020004810015754</t>
  </si>
  <si>
    <t>210682198605285022</t>
  </si>
  <si>
    <t>经营2011年010</t>
  </si>
  <si>
    <t>44021000000012423438</t>
  </si>
  <si>
    <t>20120110</t>
  </si>
  <si>
    <t>郫筒镇北外街成灌西路135路附80号1-2-6-12号</t>
  </si>
  <si>
    <t>徐婷婷</t>
  </si>
  <si>
    <t>044020004810015349</t>
  </si>
  <si>
    <t>510105199003273265</t>
  </si>
  <si>
    <t>抵押个2011年883</t>
  </si>
  <si>
    <t>44021000000011816985</t>
  </si>
  <si>
    <t>201404</t>
  </si>
  <si>
    <t>青羊区群康路51号7-2-2-2号</t>
  </si>
  <si>
    <t>魏方平</t>
  </si>
  <si>
    <t>044020004810015899</t>
  </si>
  <si>
    <t>510102197101156128</t>
  </si>
  <si>
    <t>网贷通2011年002</t>
  </si>
  <si>
    <t>44021000000012625793</t>
  </si>
  <si>
    <t>成华区双林北支路471号1-3-3-11号</t>
  </si>
  <si>
    <t>肖波</t>
  </si>
  <si>
    <t>044020004810015397</t>
  </si>
  <si>
    <t>510106198107305112</t>
  </si>
  <si>
    <t>抵押个2011年897</t>
  </si>
  <si>
    <t>44021000000011849674</t>
  </si>
  <si>
    <t>金牛区张家巷40号晶宇北苑1单元3层6号</t>
  </si>
  <si>
    <t>彭瑞</t>
  </si>
  <si>
    <t>044020004810016530</t>
  </si>
  <si>
    <t>510107198111142981</t>
  </si>
  <si>
    <t>家居贷2012年019</t>
  </si>
  <si>
    <t>44021000000013568300</t>
  </si>
  <si>
    <t>20120705</t>
  </si>
  <si>
    <t>武侯区双安北巷1号3-1-4-11号</t>
  </si>
  <si>
    <t>杨海川</t>
  </si>
  <si>
    <t>044020004810015826</t>
  </si>
  <si>
    <t>51362219770910951X</t>
  </si>
  <si>
    <t>抵押个2011年985</t>
  </si>
  <si>
    <t>44021000000012509094</t>
  </si>
  <si>
    <t>20111227</t>
  </si>
  <si>
    <t>武侯区武青西二路1号1-6-5-501</t>
  </si>
  <si>
    <t>郑京平</t>
  </si>
  <si>
    <t>044020004810015089</t>
  </si>
  <si>
    <t>513001195701310012</t>
  </si>
  <si>
    <t>经营个2011年004</t>
  </si>
  <si>
    <t>44021000000011673869</t>
  </si>
  <si>
    <t>新都区新都镇香园街8号5栋2单元6层10号</t>
  </si>
  <si>
    <t>刘义</t>
  </si>
  <si>
    <t>044020004810015242</t>
  </si>
  <si>
    <t>511028196809233234</t>
  </si>
  <si>
    <t>抵押个2011年905</t>
  </si>
  <si>
    <t>44021000000011761063</t>
  </si>
  <si>
    <t>彭州市天彭镇吴家祠1-6-601</t>
  </si>
  <si>
    <t>徐万弘</t>
  </si>
  <si>
    <t>044020004810015099</t>
  </si>
  <si>
    <t>510623196504240011</t>
  </si>
  <si>
    <t>抵押个2011年761</t>
  </si>
  <si>
    <t>44021000000011678147</t>
  </si>
  <si>
    <t>20110705</t>
  </si>
  <si>
    <t>201202</t>
  </si>
  <si>
    <t>金牛区黄金路222号5-2-11-1号</t>
  </si>
  <si>
    <t>于利安</t>
  </si>
  <si>
    <t>044020004810014868</t>
  </si>
  <si>
    <t>510103196308251917</t>
  </si>
  <si>
    <t>抵押个2011年653</t>
  </si>
  <si>
    <t>44021000000011540365</t>
  </si>
  <si>
    <t>20110608</t>
  </si>
  <si>
    <t>锦江区东顺城南街53号3栋2单元3层4号</t>
  </si>
  <si>
    <t>曾伯清</t>
  </si>
  <si>
    <t>044020004810012945</t>
  </si>
  <si>
    <t>51112119660918079X</t>
  </si>
  <si>
    <t>抵押个2010年183</t>
  </si>
  <si>
    <t>44021000000009982184</t>
  </si>
  <si>
    <t>20100914</t>
  </si>
  <si>
    <t>已判决</t>
  </si>
  <si>
    <t>成都市云影路1号4栋3单元6层2号</t>
  </si>
  <si>
    <t>代敏</t>
  </si>
  <si>
    <t>440200101636917</t>
  </si>
  <si>
    <t>511324198809192065</t>
  </si>
  <si>
    <t>新生活2014年134</t>
  </si>
  <si>
    <t>44021000000018235650</t>
  </si>
  <si>
    <t>温江区江安路518号佳年华新生活10-1-1-28-2</t>
  </si>
  <si>
    <t>李美泵</t>
  </si>
  <si>
    <t>012020000410000342</t>
  </si>
  <si>
    <t>612327196807070050</t>
  </si>
  <si>
    <t>抵押个2010年331</t>
  </si>
  <si>
    <t>44021000000010209297</t>
  </si>
  <si>
    <t>新都</t>
  </si>
  <si>
    <t>王艳芝</t>
  </si>
  <si>
    <t>440200080765576</t>
  </si>
  <si>
    <t>513902199010259485</t>
  </si>
  <si>
    <t>04402000742013一手贷0002756</t>
  </si>
  <si>
    <t>44021000000017028081</t>
  </si>
  <si>
    <t>新都大丰镇晓初滨河路一巷60号博雅新城c区3栋1单元1404号</t>
  </si>
  <si>
    <t>卓开明</t>
  </si>
  <si>
    <t>044020007410013801</t>
  </si>
  <si>
    <t>350583196702051116</t>
  </si>
  <si>
    <t>04402000742011一手贷0001045</t>
  </si>
  <si>
    <t>44021000000012689420</t>
  </si>
  <si>
    <t>20111222</t>
  </si>
  <si>
    <t>新都大丰街道互惠大道158号北新国际2栋2单元28层2801号</t>
  </si>
  <si>
    <t>何燕</t>
  </si>
  <si>
    <t>044020007410006713</t>
  </si>
  <si>
    <t>510125198609303829</t>
  </si>
  <si>
    <t>04402000742009一手贷0000634</t>
  </si>
  <si>
    <t>44021000000006690979</t>
  </si>
  <si>
    <t>20090818</t>
  </si>
  <si>
    <t>新都区马超东路555号80栋1单元6楼3号</t>
  </si>
  <si>
    <t>何开文</t>
  </si>
  <si>
    <t>044020007410012337</t>
  </si>
  <si>
    <t>510128195803171474</t>
  </si>
  <si>
    <t>04402000742011抵押贷0000226</t>
  </si>
  <si>
    <t>44021000000011501305</t>
  </si>
  <si>
    <t>新都新加坡文化街86号1-2楼</t>
  </si>
  <si>
    <t>东大</t>
  </si>
  <si>
    <t>刘芳</t>
  </si>
  <si>
    <t>044020012110001460</t>
  </si>
  <si>
    <t>510722197812157483</t>
  </si>
  <si>
    <t>04402001212007住房贷0000395</t>
  </si>
  <si>
    <t>44021000000002306231</t>
  </si>
  <si>
    <t>20070704</t>
  </si>
  <si>
    <t>成都沙河源街道办事处泉水村2栋1单元13楼1305号</t>
  </si>
  <si>
    <t>邵容</t>
  </si>
  <si>
    <t>044020012110013817</t>
  </si>
  <si>
    <t>513701198503013924</t>
  </si>
  <si>
    <t>04402001212012一手贷0000199</t>
  </si>
  <si>
    <t>44021000000013136556</t>
  </si>
  <si>
    <t>20120323</t>
  </si>
  <si>
    <t>待诉讼</t>
  </si>
  <si>
    <t>郫县犀浦镇高店路东段1001号1栋1单元8层805号</t>
  </si>
  <si>
    <t>刘燕</t>
  </si>
  <si>
    <t>044020012110012473</t>
  </si>
  <si>
    <t>511121197704167168</t>
  </si>
  <si>
    <t>04402001212011抵押贷0000536</t>
  </si>
  <si>
    <t>44021000000011642323</t>
  </si>
  <si>
    <t>成都市高新区大源南二街145号2栋1单元5楼9号</t>
  </si>
  <si>
    <t>林栋梁</t>
  </si>
  <si>
    <t>044020006310009730</t>
  </si>
  <si>
    <t>51102519861223687X</t>
  </si>
  <si>
    <t>04402001212012经营贷0000771</t>
  </si>
  <si>
    <t>44021000000013909019</t>
  </si>
  <si>
    <t>20120907</t>
  </si>
  <si>
    <t>龙泉驿区龙泉街道龙都北路773号1栋1层16号</t>
  </si>
  <si>
    <t>龙泉驿区龙泉街道龙都北路773号1栋1层17号</t>
  </si>
  <si>
    <t>龙泉驿区龙泉街道龙都北路773号1栋1层18号</t>
  </si>
  <si>
    <t>罗永玖</t>
  </si>
  <si>
    <t>025020001110008184</t>
  </si>
  <si>
    <t>510623197209218959</t>
  </si>
  <si>
    <t>04402001212013二手贷0001853</t>
  </si>
  <si>
    <t>44021000000016744370</t>
  </si>
  <si>
    <t>20131016</t>
  </si>
  <si>
    <t>成华区万兴街6号B栋4单元7层2号</t>
  </si>
  <si>
    <t>冯玉</t>
  </si>
  <si>
    <t>044020012110012364</t>
  </si>
  <si>
    <t>513321197211030035</t>
  </si>
  <si>
    <t>04402001212011抵押贷0000476</t>
  </si>
  <si>
    <t>44021000000011507337</t>
  </si>
  <si>
    <t>幸福镇迎宾大道都市.美丽风景8栋2单元1层2号</t>
  </si>
  <si>
    <t>熊焱</t>
  </si>
  <si>
    <t>044020012110012352</t>
  </si>
  <si>
    <t>510102196501087972</t>
  </si>
  <si>
    <t>04402001212011抵押贷0000475</t>
  </si>
  <si>
    <t>44021000000011502204</t>
  </si>
  <si>
    <t>武侯区丽都路16号1栋1单元5层2号</t>
  </si>
  <si>
    <t>王品桂</t>
  </si>
  <si>
    <t>044020012110005253</t>
  </si>
  <si>
    <t>352626197203110390</t>
  </si>
  <si>
    <t>04402001212009一手贷0000116</t>
  </si>
  <si>
    <t>44021000000005115527</t>
  </si>
  <si>
    <t>20090216</t>
  </si>
  <si>
    <t>成都市温江区公园壹号15栋1单元20楼1号</t>
  </si>
  <si>
    <t>黄文忠</t>
  </si>
  <si>
    <t>044020004410014478</t>
  </si>
  <si>
    <t>510111195411240015</t>
  </si>
  <si>
    <t>04402001212012经营贷0000451</t>
  </si>
  <si>
    <t>44021000000013352955</t>
  </si>
  <si>
    <t>20120604</t>
  </si>
  <si>
    <t>成都市金牛区站北二路1栋2层</t>
  </si>
  <si>
    <t>秦智</t>
  </si>
  <si>
    <t>044020012110012734</t>
  </si>
  <si>
    <t>510103197206102229</t>
  </si>
  <si>
    <t>04402001212011抵押贷0000768</t>
  </si>
  <si>
    <t>44021000000011841553</t>
  </si>
  <si>
    <t>武侯区桐梓林北路2号2栋16层1号住房</t>
  </si>
  <si>
    <t>张华均</t>
  </si>
  <si>
    <t>044020012110011707</t>
  </si>
  <si>
    <t>510130197006035497</t>
  </si>
  <si>
    <t>04402001212011抵押贷0000059</t>
  </si>
  <si>
    <t>44021000000010906752</t>
  </si>
  <si>
    <t>幸福镇迎宾大道都市.美丽风景14栋1单元1层9号</t>
  </si>
  <si>
    <t>幸福镇迎宾大道都市.美丽风景14栋1单元1层8号</t>
  </si>
  <si>
    <t>詹永结</t>
  </si>
  <si>
    <t>044020012110012313</t>
  </si>
  <si>
    <t>510102197012190498</t>
  </si>
  <si>
    <t>04402001212011抵押贷0000563</t>
  </si>
  <si>
    <t>44021000000011804555</t>
  </si>
  <si>
    <t>成都市锦江区书院西街8号2栋1层14号</t>
  </si>
  <si>
    <t>蒋杨</t>
  </si>
  <si>
    <t>044020012110013538</t>
  </si>
  <si>
    <t>51322619560409001X</t>
  </si>
  <si>
    <t>04402001212012抵押贷0000015</t>
  </si>
  <si>
    <t>44021000000012782809</t>
  </si>
  <si>
    <t>都江堰幸福镇幸福大道金光家园7栋1单元5层5-1号</t>
  </si>
  <si>
    <t>赵正坤</t>
  </si>
  <si>
    <t>044020012110011314</t>
  </si>
  <si>
    <t>513229198204230012</t>
  </si>
  <si>
    <t>04402001212010经营贷0001510</t>
  </si>
  <si>
    <t>44021000000010488048</t>
  </si>
  <si>
    <t>20101210</t>
  </si>
  <si>
    <t>成都市都江堰幸福镇丰都庙隆兴小区二期工程7栋1单元2楼3号</t>
  </si>
  <si>
    <t>幸福镇三官桥下街3栋3单元5层5号</t>
  </si>
  <si>
    <t>杨林</t>
  </si>
  <si>
    <t>044020012110013063</t>
  </si>
  <si>
    <t>510102196304254073</t>
  </si>
  <si>
    <t>04402001212011抵押贷0000944</t>
  </si>
  <si>
    <t>44021000000012242961</t>
  </si>
  <si>
    <t>高新区紫荆东路55号3栋1单元3号</t>
  </si>
  <si>
    <t>刘贤友</t>
  </si>
  <si>
    <t>023100001210013719</t>
  </si>
  <si>
    <t>510902196909080153</t>
  </si>
  <si>
    <t>04402001212011综合贷0000128</t>
  </si>
  <si>
    <t>44021000000011152497</t>
  </si>
  <si>
    <t>青羊区人民南路皇城公寓1栋8层A号</t>
  </si>
  <si>
    <t>康依麟</t>
  </si>
  <si>
    <t>044020012110010893</t>
  </si>
  <si>
    <t>510105198811073566</t>
  </si>
  <si>
    <t>04402001212011抵押贷0000478</t>
  </si>
  <si>
    <t>44021000000011511270</t>
  </si>
  <si>
    <t>20110615</t>
  </si>
  <si>
    <t>成华区建兴路16号1栋1层10号</t>
  </si>
  <si>
    <t>蒋海燕</t>
  </si>
  <si>
    <t>044020012110011689</t>
  </si>
  <si>
    <t>510124198101030026</t>
  </si>
  <si>
    <t>04402001212011抵押贷0000037</t>
  </si>
  <si>
    <t>44021000000010863129</t>
  </si>
  <si>
    <t>20110118</t>
  </si>
  <si>
    <t>郫筒镇书南巷63号1栋1单元4楼7号</t>
  </si>
  <si>
    <t>王敬</t>
  </si>
  <si>
    <t>044020005010007127</t>
  </si>
  <si>
    <t>510102196301297529</t>
  </si>
  <si>
    <t>04402001212010抵押贷0001553</t>
  </si>
  <si>
    <t>44021000000010336950</t>
  </si>
  <si>
    <t>20101220</t>
  </si>
  <si>
    <t>武侯区领事馆路12号2栋5单元2楼1号</t>
  </si>
  <si>
    <t>杜强</t>
  </si>
  <si>
    <t>044020012110012696</t>
  </si>
  <si>
    <t>510123198109092815</t>
  </si>
  <si>
    <t>04402001212011抵押贷0000677</t>
  </si>
  <si>
    <t>44021000000011799117</t>
  </si>
  <si>
    <t>温江区科兴路东段555号天府家园35栋1单元5楼10号</t>
  </si>
  <si>
    <t>吴朝学</t>
  </si>
  <si>
    <t>044020012110011323</t>
  </si>
  <si>
    <t>510125196711250939</t>
  </si>
  <si>
    <t>04402001212010抵押贷0001393</t>
  </si>
  <si>
    <t>44021000000010113155</t>
  </si>
  <si>
    <t>20101022</t>
  </si>
  <si>
    <t>新都镇锦水河西路30号1栋4单元3层3号</t>
  </si>
  <si>
    <t>唐述良</t>
  </si>
  <si>
    <t>044020012110011247</t>
  </si>
  <si>
    <t>511121197310133651</t>
  </si>
  <si>
    <t>04402001212010抵押贷0001386</t>
  </si>
  <si>
    <t>44021000000010025790</t>
  </si>
  <si>
    <t>20101018</t>
  </si>
  <si>
    <t>锦江区东光街南二巷9号2幢1单元4楼8号</t>
  </si>
  <si>
    <t>冯小波</t>
  </si>
  <si>
    <t>044020012110011429</t>
  </si>
  <si>
    <t>510112197608162116</t>
  </si>
  <si>
    <t>04402001212010抵押贷0001455</t>
  </si>
  <si>
    <t>44021000000010314659</t>
  </si>
  <si>
    <t>20101112</t>
  </si>
  <si>
    <t>龙泉驿区大面街办洪柳南街93号1栋1单元1层2号</t>
  </si>
  <si>
    <t>吴卫彦</t>
  </si>
  <si>
    <t>044020012100000347</t>
  </si>
  <si>
    <t>510122730807156</t>
  </si>
  <si>
    <t>2003257</t>
  </si>
  <si>
    <t>44020200605190100221</t>
  </si>
  <si>
    <t>20030612</t>
  </si>
  <si>
    <t>成都市金牛区实业街1号1栋5单元1楼4号</t>
  </si>
  <si>
    <t>冯怀川</t>
  </si>
  <si>
    <t>044020012110014054</t>
  </si>
  <si>
    <t>513028197507250270</t>
  </si>
  <si>
    <t>04402001212012一手贷0000353</t>
  </si>
  <si>
    <t>44021000000013378463</t>
  </si>
  <si>
    <t>郫县犀浦镇高店路东段1001号1栋1单元9层903号</t>
  </si>
  <si>
    <t>何声望</t>
  </si>
  <si>
    <t>044020012110014369</t>
  </si>
  <si>
    <t>513425198801093517</t>
  </si>
  <si>
    <t>04402001212012二手贷0000742</t>
  </si>
  <si>
    <t>44021000000013789309</t>
  </si>
  <si>
    <t>20120824</t>
  </si>
  <si>
    <t>万安镇麓山大道二段16号5号麓山国际社区27栋3单元3层4号</t>
  </si>
  <si>
    <t>张驿</t>
  </si>
  <si>
    <t>044020006300001204</t>
  </si>
  <si>
    <t>510112780616031</t>
  </si>
  <si>
    <t>04402001212012家居贷0001084</t>
  </si>
  <si>
    <t>44021000000014223583</t>
  </si>
  <si>
    <t>20121031</t>
  </si>
  <si>
    <t>龙泉驿区龙泉街道建设路125号1栋2单元6层10号</t>
  </si>
  <si>
    <t>叶玉华</t>
  </si>
  <si>
    <t>044020012110015802</t>
  </si>
  <si>
    <t>511121196506027709</t>
  </si>
  <si>
    <t>04402001212013二手贷0000193</t>
  </si>
  <si>
    <t>44021000000014965583</t>
  </si>
  <si>
    <t>成都市华阳街道滨河路一段207号3-1-3-301</t>
  </si>
  <si>
    <t>何小巨</t>
  </si>
  <si>
    <t>440200089424913</t>
  </si>
  <si>
    <t>362201199410050011</t>
  </si>
  <si>
    <t>04402001212013一手贷0002579</t>
  </si>
  <si>
    <t>44021000000017491258</t>
  </si>
  <si>
    <t>20140109</t>
  </si>
  <si>
    <t>新都五龙社区“万科五龙山公园”46栋1单元-1-2层4号</t>
  </si>
  <si>
    <t>吴德富</t>
  </si>
  <si>
    <t>临园支行</t>
  </si>
  <si>
    <t>绵阳</t>
  </si>
  <si>
    <t>夏明刚</t>
  </si>
  <si>
    <t>023080001010010645</t>
  </si>
  <si>
    <t>510702197412091352</t>
  </si>
  <si>
    <t>2012临园经营贷82</t>
  </si>
  <si>
    <t>23081000000014799747</t>
  </si>
  <si>
    <t>绵阳市涪城区青年路11号龙汇花园一期5幢1-23号商业门面</t>
  </si>
  <si>
    <t>绵阳市涪城区剑南路西段7号金色时代1幢3-2号</t>
  </si>
  <si>
    <t>何勇</t>
  </si>
  <si>
    <t>230800017602124</t>
  </si>
  <si>
    <t>510727197212170037</t>
  </si>
  <si>
    <t>2013临园经营贷33</t>
  </si>
  <si>
    <t>23081000000016118439</t>
  </si>
  <si>
    <t>绵阳市游仙区东津路69号景福花园10栋3-4层</t>
  </si>
  <si>
    <t>绵阳市游仙区东津路69号景福花园10栋1-2层</t>
  </si>
  <si>
    <t>陈霞</t>
  </si>
  <si>
    <t>023080001010007651</t>
  </si>
  <si>
    <t>510702197605269348</t>
  </si>
  <si>
    <t>2011临园抵07</t>
  </si>
  <si>
    <t>23081000000010972099</t>
  </si>
  <si>
    <t>绵阳市高新区长兴21世纪花园茗苑7-2-1-2</t>
  </si>
  <si>
    <t>谢富强</t>
  </si>
  <si>
    <t>023080001010010861</t>
  </si>
  <si>
    <t>513701197909135417</t>
  </si>
  <si>
    <t>2013临园商房贷06</t>
  </si>
  <si>
    <t>23081000000014943730</t>
  </si>
  <si>
    <t>绵阳市涪城区翠花街58号果品大厦1幢2单元1层3号</t>
  </si>
  <si>
    <t>绵阳市涪城区翠花街58号果品大厦1幢1层2-4号</t>
  </si>
  <si>
    <t>雷波</t>
  </si>
  <si>
    <t>141000005654561</t>
  </si>
  <si>
    <t>51070319830814171X</t>
  </si>
  <si>
    <t>2013临园经营16</t>
  </si>
  <si>
    <t>23081000000015762877</t>
  </si>
  <si>
    <t>绵阳市科创园区柏杨街88号富临山庄一期云顶区15幢2-1-B号</t>
  </si>
  <si>
    <t>绵阳市游仙区阳光路62号（跃层式及一单元）1幢2/3-1号</t>
  </si>
  <si>
    <t>江涛</t>
  </si>
  <si>
    <t>230800011174975</t>
  </si>
  <si>
    <t>510702197105094414</t>
  </si>
  <si>
    <t>2013临园家居贷30</t>
  </si>
  <si>
    <t>23081000000016197716</t>
  </si>
  <si>
    <t>绵阳市涪城区绵兴路东段70号6栋3单元5层10号</t>
  </si>
  <si>
    <t>绵阳市游仙区东津路27号富乐苑F幢1-3-3号</t>
  </si>
  <si>
    <t>樊维</t>
  </si>
  <si>
    <t>023080001900000150</t>
  </si>
  <si>
    <t>510704820815003</t>
  </si>
  <si>
    <t>2013临园经营贷38</t>
  </si>
  <si>
    <t>23081000000016294374</t>
  </si>
  <si>
    <t>绵阳市涪城区翠花街58号果品大厦1栋1层1-5号</t>
  </si>
  <si>
    <t>吕运坤</t>
  </si>
  <si>
    <t>023080001010010542</t>
  </si>
  <si>
    <t>510703198707041337</t>
  </si>
  <si>
    <t>2012临园经营贷83</t>
  </si>
  <si>
    <t>23081000000014756276</t>
  </si>
  <si>
    <t>绵阳市涪城区铁牛街12号块区华亿·语堂生活广场1-10号</t>
  </si>
  <si>
    <t>绵阳市涪城区体运村路2号嘉益·安江名园3栋3单元21层1号</t>
  </si>
  <si>
    <t>朱婕</t>
  </si>
  <si>
    <t>023080003710006980</t>
  </si>
  <si>
    <t>510703198206070228</t>
  </si>
  <si>
    <t>2013临园 商房贷58</t>
  </si>
  <si>
    <t>23081000000016457862</t>
  </si>
  <si>
    <t>海南省海口市海达路58号今典别墅小区1号楼</t>
  </si>
  <si>
    <t>蓝兵</t>
  </si>
  <si>
    <t>023080003710003237</t>
  </si>
  <si>
    <t>510703198005261714</t>
  </si>
  <si>
    <t>2013临园家居贷66</t>
  </si>
  <si>
    <t>23081000000016859161</t>
  </si>
  <si>
    <t>绵阳市涪城区绵绢路4号附41号11幢2号1-5层</t>
  </si>
  <si>
    <t>向小兰</t>
  </si>
  <si>
    <t>023080001010008423</t>
  </si>
  <si>
    <t>51070319791104002X</t>
  </si>
  <si>
    <t>2012临园57</t>
  </si>
  <si>
    <t>23081000000013839208</t>
  </si>
  <si>
    <t>绵阳市游仙区游仙经济试验区阳光路58号4幢17-19号</t>
  </si>
  <si>
    <t>绵阳市游仙区游仙经济试验区阳光路58号4幢14-16号</t>
  </si>
  <si>
    <t>绵阳市游仙区游仙经济试验区阳光路58号4幢11-13号</t>
  </si>
  <si>
    <t>杨建峰</t>
  </si>
  <si>
    <t>023080001010009334</t>
  </si>
  <si>
    <t>510702197604061238</t>
  </si>
  <si>
    <t>2013临园经营贷22</t>
  </si>
  <si>
    <t>23081000000015926113</t>
  </si>
  <si>
    <t>绵阳市科创园区柏杨街88号半山北园19号(栋)1层1号</t>
  </si>
  <si>
    <t>绵阳市游仙区游仙经济试验区阳光路58号4-1-4-4号</t>
  </si>
  <si>
    <t>何伟冬</t>
  </si>
  <si>
    <t>023080001910002149</t>
  </si>
  <si>
    <t>510702197605140018</t>
  </si>
  <si>
    <t>203临园经营贷39</t>
  </si>
  <si>
    <t>23081000000016306213</t>
  </si>
  <si>
    <t>绵阳市涪城区翠花街58号果品大厦1栋1层1-6号</t>
  </si>
  <si>
    <t>周维平</t>
  </si>
  <si>
    <t>230800006270226</t>
  </si>
  <si>
    <t>51092119701014161X</t>
  </si>
  <si>
    <t>2013临园家居贷31</t>
  </si>
  <si>
    <t>23081000000016211329</t>
  </si>
  <si>
    <t>绵阳市涪城区荷花东街39号桂圆雅居B-4a幢2-12-3号</t>
  </si>
  <si>
    <t>陈栋</t>
  </si>
  <si>
    <t>023080001010009297</t>
  </si>
  <si>
    <t>510702197606080010</t>
  </si>
  <si>
    <t>2013临园经营贷52</t>
  </si>
  <si>
    <t>23081000000016593638</t>
  </si>
  <si>
    <t>绵阳市涪城区涪城路48号银丰国际商业中心1幢807号</t>
  </si>
  <si>
    <t>绵阳市涪城区涪城路58号2(A2)(栋)15层B1503号</t>
  </si>
  <si>
    <t>绵阳市涪城区涪城路58号2(A2)幢A1503号</t>
  </si>
  <si>
    <t>新华支行</t>
  </si>
  <si>
    <t>何继强</t>
  </si>
  <si>
    <t>023080003710015924</t>
  </si>
  <si>
    <t>510703198111100412</t>
  </si>
  <si>
    <t>2012新华经营13号</t>
  </si>
  <si>
    <t>23081000000013491254</t>
  </si>
  <si>
    <t>绵阳市游仙区剑南路东段140号1幢1层13、14、15、16号</t>
  </si>
  <si>
    <t>绵阳市游仙区剑南路东段140号1幢2-3-1号、2-3-2号、4-2-1号、4-3-1号</t>
  </si>
  <si>
    <t>绵阳市游仙区开元路28号A栋2-2-3号</t>
  </si>
  <si>
    <t>余路</t>
  </si>
  <si>
    <t>023080003710031099</t>
  </si>
  <si>
    <t>510703198101310213</t>
  </si>
  <si>
    <t>2013新华商房23号</t>
  </si>
  <si>
    <t>23081000000015858007</t>
  </si>
  <si>
    <t>绵阳市涪城区一环路南段235号1幢1层5号、6号</t>
  </si>
  <si>
    <t>周仕勇</t>
  </si>
  <si>
    <t>023080003710023194</t>
  </si>
  <si>
    <t>510725197510195432</t>
  </si>
  <si>
    <t>2011抵字25</t>
  </si>
  <si>
    <t>23081000000010909172</t>
  </si>
  <si>
    <t>绵阳市涪城区小北街8号紫金峰庭1-1-11号商铺</t>
  </si>
  <si>
    <t>绵阳市涪城区小北北街8号新华紫金峰庭1幢1层12号临街门面</t>
  </si>
  <si>
    <t>涪城支行</t>
  </si>
  <si>
    <t>宋金兰</t>
  </si>
  <si>
    <t>023080001010008443</t>
  </si>
  <si>
    <t>510702196507173225</t>
  </si>
  <si>
    <t>02308000102011抵押贷000201</t>
  </si>
  <si>
    <t>23081000000012554961</t>
  </si>
  <si>
    <t>绵阳市游仙区魏城镇学府街147-149号1-6层</t>
  </si>
  <si>
    <t>张瑛</t>
  </si>
  <si>
    <t>023080001900000175</t>
  </si>
  <si>
    <t>510702195808040536</t>
  </si>
  <si>
    <t>02308000102008综合贷0000026</t>
  </si>
  <si>
    <t>23081000000003624914</t>
  </si>
  <si>
    <t>涪城区荷花东街39号桂圆雅居B－12－C1号</t>
  </si>
  <si>
    <t>王红春</t>
  </si>
  <si>
    <t>023080001910000425</t>
  </si>
  <si>
    <t>510704198608101521</t>
  </si>
  <si>
    <t>02308000102011抵押贷0000032</t>
  </si>
  <si>
    <t>23081000000011149081</t>
  </si>
  <si>
    <t>游仙区芙蓉溪路18号香河世家7栋1-3-2号</t>
  </si>
  <si>
    <t>杨玉金</t>
  </si>
  <si>
    <t>023080001010007591</t>
  </si>
  <si>
    <t>510725196704194230</t>
  </si>
  <si>
    <t>02308000102011抵押贷0000001</t>
  </si>
  <si>
    <t>23081000000010811901</t>
  </si>
  <si>
    <t>涪城区滨河南路东段81号江南丽景3幢2-6-1号</t>
  </si>
  <si>
    <t>王宏涛</t>
  </si>
  <si>
    <t>023080001010008306</t>
  </si>
  <si>
    <t>51010219621020573X</t>
  </si>
  <si>
    <t>02308000102011抵押贷174号</t>
  </si>
  <si>
    <t>23081000000012340260</t>
  </si>
  <si>
    <t>绵阳市涪城区金菊街38号宇环花园4幢2-7-23号</t>
  </si>
  <si>
    <t>刘广基</t>
  </si>
  <si>
    <t>023080001010008626</t>
  </si>
  <si>
    <t>51070219730913131X</t>
  </si>
  <si>
    <t>02308000102013家居贷0079</t>
  </si>
  <si>
    <t>23081000000015986170</t>
  </si>
  <si>
    <t>绵阳市涪城区跃进路北段92号附25号1幢2-4层</t>
  </si>
  <si>
    <t>陈淑芬</t>
  </si>
  <si>
    <t>023080003600005820</t>
  </si>
  <si>
    <t>510702621006092</t>
  </si>
  <si>
    <t>02308000102013家居贷00046</t>
  </si>
  <si>
    <t>23081000000015384151</t>
  </si>
  <si>
    <t>涪城区小浮桥街2号阳光城B幢1-2-4号</t>
  </si>
  <si>
    <t>涪城区小浮桥街2号阳光城E幢1-1号</t>
  </si>
  <si>
    <t>涪城区小浮桥街2号阳光城A幢1-27号</t>
  </si>
  <si>
    <t>游仙支行</t>
  </si>
  <si>
    <t>林德君</t>
  </si>
  <si>
    <t>023080001910007759</t>
  </si>
  <si>
    <t>510702196603250016</t>
  </si>
  <si>
    <t>绵工游抵字2010年第197号</t>
  </si>
  <si>
    <t>23081000000009929116</t>
  </si>
  <si>
    <t>已起诉</t>
  </si>
  <si>
    <t>绵阳市涪城区涪城路66号1幢1#号2层</t>
  </si>
  <si>
    <t>王建军</t>
  </si>
  <si>
    <t>023080001910009669</t>
  </si>
  <si>
    <t>51070319730801963X</t>
  </si>
  <si>
    <t>绵工游抵字2011年第281号</t>
  </si>
  <si>
    <t>23081000000012672451</t>
  </si>
  <si>
    <t>执行</t>
  </si>
  <si>
    <t>四川绵阳高新双碑东街南段28号1-2幢1-3层1号</t>
  </si>
  <si>
    <t>甘勇</t>
  </si>
  <si>
    <t>230800017701227</t>
  </si>
  <si>
    <t>510702196911071917</t>
  </si>
  <si>
    <t>2013游仙家字117号</t>
  </si>
  <si>
    <t>23081000000016685472</t>
  </si>
  <si>
    <t>涪城区荷花东街39号桂园雅居B-4a栋2-8-1号</t>
  </si>
  <si>
    <t>田靖</t>
  </si>
  <si>
    <t>230800017502220</t>
  </si>
  <si>
    <t>510703197910070016</t>
  </si>
  <si>
    <t>2013游仙家字062号</t>
  </si>
  <si>
    <t>23081000000015817311</t>
  </si>
  <si>
    <t>涪城区城郊乡南河村一社南河花园J东9栋1-3-5号</t>
  </si>
  <si>
    <t>兰久林</t>
  </si>
  <si>
    <t>230800007688714</t>
  </si>
  <si>
    <t>510703198002071712</t>
  </si>
  <si>
    <t>2013游仙商字004号</t>
  </si>
  <si>
    <t>23081000000015248236</t>
  </si>
  <si>
    <t>涪城区御安街22号1-4层</t>
  </si>
  <si>
    <t>北川</t>
  </si>
  <si>
    <t>23080003710023100</t>
  </si>
  <si>
    <t>2013北家字0002号</t>
  </si>
  <si>
    <t>23081000000014579146</t>
  </si>
  <si>
    <t>绵阳市涪城区小北街新华紫金峰庭1栋1层11号商铺</t>
  </si>
  <si>
    <t>裴勇</t>
  </si>
  <si>
    <t>023080003310003829</t>
  </si>
  <si>
    <t>510723197906184518</t>
  </si>
  <si>
    <t>02308000332011抵押贷(北)0016</t>
  </si>
  <si>
    <t>23081000000012600000</t>
  </si>
  <si>
    <t>绵阳游仙区小岛花园城二期3栋2-2-1号</t>
  </si>
  <si>
    <t>王文武</t>
  </si>
  <si>
    <t>023080003310004419</t>
  </si>
  <si>
    <t>510725197301155434</t>
  </si>
  <si>
    <t>2012北家字0025号</t>
  </si>
  <si>
    <t>23081000000014143323</t>
  </si>
  <si>
    <t>绵阳游仙一环路东段168号31幢1-2-1号</t>
  </si>
  <si>
    <t>城东支行</t>
  </si>
  <si>
    <t>高佑华</t>
  </si>
  <si>
    <t>23080001910010606</t>
  </si>
  <si>
    <t>510702196102174625</t>
  </si>
  <si>
    <t>2308413198000674280</t>
  </si>
  <si>
    <t>23081000000014336651</t>
  </si>
  <si>
    <t>绵阳市游仙区魏城镇正兴街1-1-1号</t>
  </si>
  <si>
    <t>花园支行</t>
  </si>
  <si>
    <t>夏成安</t>
  </si>
  <si>
    <t>023080001010009031</t>
  </si>
  <si>
    <t>510702195406221318</t>
  </si>
  <si>
    <t>2012花园家字13</t>
  </si>
  <si>
    <t>23081000000013775817</t>
  </si>
  <si>
    <t>绵阳市涪城区圣水南街37号附10号</t>
  </si>
  <si>
    <t>任晓梅</t>
  </si>
  <si>
    <t>440200009938432</t>
  </si>
  <si>
    <t>510723197312152404</t>
  </si>
  <si>
    <t>2013花园家字36</t>
  </si>
  <si>
    <t>23081000000016770810</t>
  </si>
  <si>
    <t>绵阳市涪城区滨河南路110号1号附3附4号</t>
  </si>
  <si>
    <t>剑南支行</t>
  </si>
  <si>
    <t>房抵字绵阳剑南201150号</t>
  </si>
  <si>
    <t>23081000000012803084</t>
  </si>
  <si>
    <t>绵阳市涪城区滨江西路中段23号3-2-6-14号</t>
  </si>
  <si>
    <t>刘国富</t>
  </si>
  <si>
    <t>023080001010008436</t>
  </si>
  <si>
    <t>510724196510072458</t>
  </si>
  <si>
    <t>工银家剑字2013010号</t>
  </si>
  <si>
    <t>23081000000015286859</t>
  </si>
  <si>
    <t>涪城区翠花街56号2幢1楼5号</t>
  </si>
  <si>
    <t>赵维荫</t>
  </si>
  <si>
    <t>个贷中心</t>
  </si>
  <si>
    <t>德阳</t>
  </si>
  <si>
    <t>吴辉</t>
  </si>
  <si>
    <t>230500014415997</t>
  </si>
  <si>
    <t>350104198401134913</t>
  </si>
  <si>
    <t>02305036312014一手贷1000269</t>
  </si>
  <si>
    <t>23052000000000001079</t>
  </si>
  <si>
    <t>个人一手住房购置贷款</t>
  </si>
  <si>
    <t>20141015</t>
  </si>
  <si>
    <t>德阳市河东区庐山南路三段七号华庭阳光三期18-2-9-6号</t>
  </si>
  <si>
    <t>邱珊珊</t>
  </si>
  <si>
    <t>230400008496192</t>
  </si>
  <si>
    <t>510623198905290043</t>
  </si>
  <si>
    <t>02305036312014一手贷1000483</t>
  </si>
  <si>
    <t>23052000000000001156</t>
  </si>
  <si>
    <t>20150101</t>
  </si>
  <si>
    <t>四川省德阳市旌阳区鞍山路68号3-2-13-1</t>
  </si>
  <si>
    <t>曾智宇</t>
  </si>
  <si>
    <t>023050001110005419</t>
  </si>
  <si>
    <t>610521197911039817</t>
  </si>
  <si>
    <t>02305000112013家居贷0000002</t>
  </si>
  <si>
    <t>23051000000014917446</t>
  </si>
  <si>
    <t>德阳市区舟山街东侧岷山佳苑A栋1-4-2号</t>
  </si>
  <si>
    <t>廖登清</t>
  </si>
  <si>
    <t>023050001110001540</t>
  </si>
  <si>
    <t>510602650410619</t>
  </si>
  <si>
    <t>02305000112008一手贷0000132</t>
  </si>
  <si>
    <t>23051000000004988137</t>
  </si>
  <si>
    <t>20081210</t>
  </si>
  <si>
    <t>德阳市珠江路南侧左岸半岛7-2-1</t>
  </si>
  <si>
    <t>王明飞</t>
  </si>
  <si>
    <t>023050001110005384</t>
  </si>
  <si>
    <t>510622198007216013</t>
  </si>
  <si>
    <t>02305036332012一手贷0001336</t>
  </si>
  <si>
    <t>23051000000014843748</t>
  </si>
  <si>
    <t>20121227</t>
  </si>
  <si>
    <t>德阳市庐山南路一段36号庐山星座2-1-19-3号</t>
  </si>
  <si>
    <t>张兴强</t>
  </si>
  <si>
    <t>023050363310009408</t>
  </si>
  <si>
    <t>510622196302246953</t>
  </si>
  <si>
    <t>02305036332012商房贷0001201</t>
  </si>
  <si>
    <t>23051000000014529489</t>
  </si>
  <si>
    <t>德阳市庐山南路一段36号庐山星座2-2-2-2号</t>
  </si>
  <si>
    <t>汪必和</t>
  </si>
  <si>
    <t>023050363310009243</t>
  </si>
  <si>
    <t>511023196601160054</t>
  </si>
  <si>
    <t>02305036332012商房贷0001335</t>
  </si>
  <si>
    <t>23051000000014732582</t>
  </si>
  <si>
    <t>德阳市庐山南路一段36号庐山星座2-1-1-1号</t>
  </si>
  <si>
    <t>02305036332012商房贷0001094</t>
  </si>
  <si>
    <t>23051000000014261351</t>
  </si>
  <si>
    <t>20121019</t>
  </si>
  <si>
    <t>德阳市庐山南路一段36号庐山星座2-1-1-2号</t>
  </si>
  <si>
    <t>刘光辉</t>
  </si>
  <si>
    <t>230500013091916</t>
  </si>
  <si>
    <t>510622197911246056</t>
  </si>
  <si>
    <t>02305036332013商房贷0000145</t>
  </si>
  <si>
    <t>23051000000015469294</t>
  </si>
  <si>
    <t>德阳市庐山路与洋河街交汇处庐山星座2-2-1号</t>
  </si>
  <si>
    <t>黄志</t>
  </si>
  <si>
    <t>023050363310004308</t>
  </si>
  <si>
    <t>510603198608137813</t>
  </si>
  <si>
    <t>02305036332009一手贷0001053</t>
  </si>
  <si>
    <t>23051000000007510172</t>
  </si>
  <si>
    <t>御庭苑8-1-6-1</t>
  </si>
  <si>
    <t>钱继龙</t>
  </si>
  <si>
    <t>023050001110005349</t>
  </si>
  <si>
    <t>510603199105192399</t>
  </si>
  <si>
    <t>02305000112012一手贷0000756</t>
  </si>
  <si>
    <t>23051000000014786309</t>
  </si>
  <si>
    <t>20130106</t>
  </si>
  <si>
    <t>德阳市河东区观山街8号西湖人家1-1-4-1号</t>
  </si>
  <si>
    <t>张仕平</t>
  </si>
  <si>
    <t>023050363310005954</t>
  </si>
  <si>
    <t>510702197709021136</t>
  </si>
  <si>
    <t>02305036332010综合贷0000735</t>
  </si>
  <si>
    <t>23051000000010331353</t>
  </si>
  <si>
    <t>四川德阳河东龙泉山路与西湖路交汇处西南角怡馨苑2栋1-3-1号</t>
  </si>
  <si>
    <t>马东明</t>
  </si>
  <si>
    <t>044020012310019159</t>
  </si>
  <si>
    <t>510721196111053779</t>
  </si>
  <si>
    <t>02305000112013家居贷0000238</t>
  </si>
  <si>
    <t>23051000000015577196</t>
  </si>
  <si>
    <t>20130402</t>
  </si>
  <si>
    <t>德阳市河东区长湖街119号7栋1-2-2 1-3-2 1-4-2 1-5-2 1-6-2 1-7-2</t>
  </si>
  <si>
    <t>游军</t>
  </si>
  <si>
    <t>023050001210000354</t>
  </si>
  <si>
    <t>510602197308085934</t>
  </si>
  <si>
    <t>02305000112011抵押贷0000206</t>
  </si>
  <si>
    <t>23051000000011414504</t>
  </si>
  <si>
    <t>四川德阳河东区峨眉山南路103号旌湖名居苑1-1-6-4号</t>
  </si>
  <si>
    <t>杜西茂</t>
  </si>
  <si>
    <t>300300014428683</t>
  </si>
  <si>
    <t>510723198003304616</t>
  </si>
  <si>
    <t>02305000112013二手贷0000869</t>
  </si>
  <si>
    <t>23051000000017330127</t>
  </si>
  <si>
    <t>个人二手住房购置贷款</t>
  </si>
  <si>
    <t>20140108</t>
  </si>
  <si>
    <t>德阳市区蒙山街南段紫金花园7幢4-5-1号</t>
  </si>
  <si>
    <t>刘利</t>
  </si>
  <si>
    <t>023050001110001410</t>
  </si>
  <si>
    <t>510602710117602</t>
  </si>
  <si>
    <t>02305000112011抵押贷0000682</t>
  </si>
  <si>
    <t>23051000000012602124</t>
  </si>
  <si>
    <t>德阳市河东区东湖路13号4幢1-6-2号</t>
  </si>
  <si>
    <t>刘维</t>
  </si>
  <si>
    <t>023050001110004507</t>
  </si>
  <si>
    <t>510626198608103730</t>
  </si>
  <si>
    <t>02305000112012一手贷0000320</t>
  </si>
  <si>
    <t>23051000000013742486</t>
  </si>
  <si>
    <t>德阳市区岷山路二段456号.元友.南城都汇E-1-10-2</t>
  </si>
  <si>
    <t>陈林</t>
  </si>
  <si>
    <t>023050001110000165</t>
  </si>
  <si>
    <t>510602198104204596</t>
  </si>
  <si>
    <t>02305000112013家居贷0000151</t>
  </si>
  <si>
    <t>23051000000015142348</t>
  </si>
  <si>
    <t>德阳市河东区庐山北路488号1幢2-3-2号</t>
  </si>
  <si>
    <t>刘春平</t>
  </si>
  <si>
    <t>230500011354226</t>
  </si>
  <si>
    <t>510602198102122220</t>
  </si>
  <si>
    <t>02305000112013家居贷0000165</t>
  </si>
  <si>
    <t>23051000000015354433</t>
  </si>
  <si>
    <t>德阳市河东区路上北路448号水印康桥8幢4－6/7－2号</t>
  </si>
  <si>
    <t>方云</t>
  </si>
  <si>
    <t>230500012083701</t>
  </si>
  <si>
    <t>23083419711103226X</t>
  </si>
  <si>
    <t>02305000112013二手贷0000718</t>
  </si>
  <si>
    <t>23051000000017094368</t>
  </si>
  <si>
    <t>20140206</t>
  </si>
  <si>
    <t>德阳市河东区庐山北路东侧建设花园Ｄ幢1-6-1号</t>
  </si>
  <si>
    <t>钟吉明</t>
  </si>
  <si>
    <t>023050001110004000</t>
  </si>
  <si>
    <t>510681199108064615</t>
  </si>
  <si>
    <t>02305000112012一手贷0000147</t>
  </si>
  <si>
    <t>23051000000012944931</t>
  </si>
  <si>
    <t>德阳市旌阳区天山南路保利国际B区1座403号</t>
  </si>
  <si>
    <t>瞿娅玲</t>
  </si>
  <si>
    <t>023050363310007030</t>
  </si>
  <si>
    <t>510622197510050028</t>
  </si>
  <si>
    <t>02305000112011二手贷0000730</t>
  </si>
  <si>
    <t>23051000000012675728</t>
  </si>
  <si>
    <t>四川德阳泰山北路231号大院2栋4-5-1号</t>
  </si>
  <si>
    <t>潘李</t>
  </si>
  <si>
    <t>023050000800000262</t>
  </si>
  <si>
    <t>510602621225595</t>
  </si>
  <si>
    <t>02305036332010抵押贷0000071</t>
  </si>
  <si>
    <t>23051000000007944055</t>
  </si>
  <si>
    <t>20100112</t>
  </si>
  <si>
    <t>执行终结</t>
  </si>
  <si>
    <t>抵押物河东区翠湖路与天山南路交汇处汇乐馨苑澜芳庭A栋b1-1至1-6号</t>
  </si>
  <si>
    <t>张兴跃</t>
  </si>
  <si>
    <t>023050363310004984</t>
  </si>
  <si>
    <t>510726198103191216</t>
  </si>
  <si>
    <t>02305036332010一手贷0000230</t>
  </si>
  <si>
    <t>23051000000008364259</t>
  </si>
  <si>
    <t>20100302</t>
  </si>
  <si>
    <t>四川德阳旌阳庐山南路三段7号明康.华庭阳光9栋3-5-1号</t>
  </si>
  <si>
    <t>薛峰</t>
  </si>
  <si>
    <t>023050001110005035</t>
  </si>
  <si>
    <t>510681197706024817</t>
  </si>
  <si>
    <t>02305000112012家居贷0000592</t>
  </si>
  <si>
    <t>23051000000014358547</t>
  </si>
  <si>
    <t>德阳市区庆云街3栋1-1-1号</t>
  </si>
  <si>
    <t>廖秀娟</t>
  </si>
  <si>
    <t>230800013128644</t>
  </si>
  <si>
    <t>510722199008247620</t>
  </si>
  <si>
    <t>02305000112013二手贷0000320</t>
  </si>
  <si>
    <t>23051000000015699886</t>
  </si>
  <si>
    <t>20130606</t>
  </si>
  <si>
    <t>德阳市浦江街53号1栋1-4-1号</t>
  </si>
  <si>
    <t>权志勇</t>
  </si>
  <si>
    <t>023050001110005468</t>
  </si>
  <si>
    <t>510623196807156810</t>
  </si>
  <si>
    <t>02305000112013家居贷0000053</t>
  </si>
  <si>
    <t>23051000000015008560</t>
  </si>
  <si>
    <t>20130129</t>
  </si>
  <si>
    <t>德阳市河东区天山南路三段88号浅水湾H-09幢3-3-1号H-09幢9号</t>
  </si>
  <si>
    <t>谢红军</t>
  </si>
  <si>
    <t>023050001110003946</t>
  </si>
  <si>
    <t>51060219800728765X</t>
  </si>
  <si>
    <t>02305000112011抵押贷0000718</t>
  </si>
  <si>
    <t>23051000000012699402</t>
  </si>
  <si>
    <t>20120104</t>
  </si>
  <si>
    <t>四川省德阳市旌阳区河东区南泉路162号南楼3-6-1号</t>
  </si>
  <si>
    <t>曹承乐</t>
  </si>
  <si>
    <t>023050000310001000</t>
  </si>
  <si>
    <t>510602196405146992</t>
  </si>
  <si>
    <t>02305036332010抵押贷0000850</t>
  </si>
  <si>
    <t>23051000000010674691</t>
  </si>
  <si>
    <t>河东区庐山南路198号汇乐馨苑20栋A-4-1号</t>
  </si>
  <si>
    <t>吴平</t>
  </si>
  <si>
    <t>023050368110001149</t>
  </si>
  <si>
    <t>510622197210072436</t>
  </si>
  <si>
    <t>02305000112013商房贷0000114</t>
  </si>
  <si>
    <t>23051000000015157270</t>
  </si>
  <si>
    <t>德阳市河东区峨眉山路孔子文化长廊1幢1-1号</t>
  </si>
  <si>
    <t>刘刚</t>
  </si>
  <si>
    <t>023050001110004681</t>
  </si>
  <si>
    <t>510231197406063675</t>
  </si>
  <si>
    <t>02305000112012家居贷0000389</t>
  </si>
  <si>
    <t>23051000000014000799</t>
  </si>
  <si>
    <t>德阳市河东区天山路B-3-1-1号</t>
  </si>
  <si>
    <t>杨汉</t>
  </si>
  <si>
    <t>023050001110004897</t>
  </si>
  <si>
    <t>510622196605210026</t>
  </si>
  <si>
    <t>02305000112012家居贷0000540</t>
  </si>
  <si>
    <t>23051000000014281286</t>
  </si>
  <si>
    <t>20121113</t>
  </si>
  <si>
    <t>德阳市河东区翠湖路156号天怡山景A栋6-2-2号</t>
  </si>
  <si>
    <t>潘贤琼</t>
  </si>
  <si>
    <t>023050363310006592</t>
  </si>
  <si>
    <t>51050219690630042X</t>
  </si>
  <si>
    <t>02305000112011抵押贷0000342</t>
  </si>
  <si>
    <t>23051000000011880667</t>
  </si>
  <si>
    <t>20110802</t>
  </si>
  <si>
    <t>四川德阳旌阳嘉陵江西路325号建大家园5-1-6-1号</t>
  </si>
  <si>
    <t>巫正华</t>
  </si>
  <si>
    <t>023050363310003981</t>
  </si>
  <si>
    <t>510602196606066833</t>
  </si>
  <si>
    <t>02305000112011抵押贷0000466</t>
  </si>
  <si>
    <t>23051000000011983470</t>
  </si>
  <si>
    <t>四川德阳河东区天山南路二段29号附7号A-4栋6-1号</t>
  </si>
  <si>
    <t>申晓川</t>
  </si>
  <si>
    <t>023050363310004642</t>
  </si>
  <si>
    <t>510603198412297815</t>
  </si>
  <si>
    <t>02305036332010综合贷0000100</t>
  </si>
  <si>
    <t>23051000000007987900</t>
  </si>
  <si>
    <t>20100121</t>
  </si>
  <si>
    <t>德阳市区蓥华南路二段28号陶园陶桂阁8-1-2-2号</t>
  </si>
  <si>
    <t>02305000122014商房贷1000216</t>
  </si>
  <si>
    <t>23052000000000000738</t>
  </si>
  <si>
    <t>20141021</t>
  </si>
  <si>
    <t>旌阳区孝泉镇正阳街德泰安安商业广场2栋2楼3号</t>
  </si>
  <si>
    <t>贾开春</t>
  </si>
  <si>
    <t>023080001010007536</t>
  </si>
  <si>
    <t>510702196603135237</t>
  </si>
  <si>
    <t>2011临园抵03</t>
  </si>
  <si>
    <t>23081000000010730538</t>
  </si>
  <si>
    <t>绵阳涪城区长虹大道南段119号B幢1-2-1</t>
  </si>
  <si>
    <t>谢莉</t>
  </si>
  <si>
    <t>230800013993134</t>
  </si>
  <si>
    <t>510703198206100722</t>
  </si>
  <si>
    <t>2013经营46</t>
  </si>
  <si>
    <t>23081000000016585001</t>
  </si>
  <si>
    <t>绵阳市三台县耀森路耀森花园二期16A幢2-6-1号</t>
  </si>
  <si>
    <t>绵阳市三台县梓州干道幸福佳缘1幢20号</t>
  </si>
  <si>
    <t>绵阳市三台县耀森路耀森花园二期2幢2单元3层2号</t>
  </si>
  <si>
    <t>胡克刚</t>
  </si>
  <si>
    <t>023080003710018547</t>
  </si>
  <si>
    <t>510622197910293934</t>
  </si>
  <si>
    <t>2010住字1155</t>
  </si>
  <si>
    <t>23081000000008560793</t>
  </si>
  <si>
    <t>绵阳市飞云大道东段21号人和天地10-1-16-3号</t>
  </si>
  <si>
    <t>肖鑫</t>
  </si>
  <si>
    <t>023080003710020980</t>
  </si>
  <si>
    <t>51072219640424003X</t>
  </si>
  <si>
    <t>2010抵字62</t>
  </si>
  <si>
    <t>23081000000009403474</t>
  </si>
  <si>
    <t>绵阳市高新区绵兴东路54号玉兰园3-3-1号</t>
  </si>
  <si>
    <t>冯维贵</t>
  </si>
  <si>
    <t>023080003710021385</t>
  </si>
  <si>
    <t>510724196410232813</t>
  </si>
  <si>
    <t>2010抵字69</t>
  </si>
  <si>
    <t>23081000000009505304</t>
  </si>
  <si>
    <t>绵阳市涪城区荷花东街39号桂园雅居B-5（栋）13层8号</t>
  </si>
  <si>
    <t>绵阳市安州区中心街1-3层</t>
  </si>
  <si>
    <t>何志</t>
  </si>
  <si>
    <t>023080003710005481</t>
  </si>
  <si>
    <t>51072319740430513X</t>
  </si>
  <si>
    <t>2010抵押182号</t>
  </si>
  <si>
    <t>23081000000010398090</t>
  </si>
  <si>
    <t>绵阳市涪城区青年路11号龙汇花园二期8区4-D号</t>
  </si>
  <si>
    <t>赵凯光</t>
  </si>
  <si>
    <t>023080003710031038</t>
  </si>
  <si>
    <t>510821197102037152</t>
  </si>
  <si>
    <t>2012新华家居77号</t>
  </si>
  <si>
    <t>23081000000014535567</t>
  </si>
  <si>
    <t>绵阳市科创园区九洲大道88号10幢1-6号</t>
  </si>
  <si>
    <t>绵阳绵阳市科创园区九州大道88号10幢1-5号</t>
  </si>
  <si>
    <t>熊民伟</t>
  </si>
  <si>
    <t>023080001010002644</t>
  </si>
  <si>
    <t>510702197509281718</t>
  </si>
  <si>
    <t>2013新华家居71号</t>
  </si>
  <si>
    <t>23081000000015968040</t>
  </si>
  <si>
    <t>绵阳市涪城区4号附6号6幢1-5层</t>
  </si>
  <si>
    <t>罗勇</t>
  </si>
  <si>
    <t>230800018027140</t>
  </si>
  <si>
    <t>51072219720113475X</t>
  </si>
  <si>
    <t>2013新华家居114号</t>
  </si>
  <si>
    <t>23081000000016958504</t>
  </si>
  <si>
    <t>绵阳绵阳市涪城区御西街160号1-6层</t>
  </si>
  <si>
    <t>赵世方</t>
  </si>
  <si>
    <t>023080002000000057</t>
  </si>
  <si>
    <t>510721196612236354</t>
  </si>
  <si>
    <t>2012新华综合55号</t>
  </si>
  <si>
    <t>23081000000013449526</t>
  </si>
  <si>
    <t>绵阳市涪城区园艺东街9号东辰学府花园一期19幢1-2/3-3号</t>
  </si>
  <si>
    <t>陈康</t>
  </si>
  <si>
    <t>044020007710002905</t>
  </si>
  <si>
    <t>510722196902028840</t>
  </si>
  <si>
    <t>2012新华商房22号</t>
  </si>
  <si>
    <t>23081000000014781879</t>
  </si>
  <si>
    <t>绵阳市游仙区一环路东段8号28幢2-6/7-1号</t>
  </si>
  <si>
    <t>罗水林</t>
  </si>
  <si>
    <t>023080003710023172</t>
  </si>
  <si>
    <t>510725197307128314</t>
  </si>
  <si>
    <t>2011抵字14</t>
  </si>
  <si>
    <t>23081000000010860605</t>
  </si>
  <si>
    <t>四川省绵阳涪城区涪城区跃进路北段168号花园星河湾星光园10幢2-6-11号</t>
  </si>
  <si>
    <t>王喜顺</t>
  </si>
  <si>
    <t>023080003710027861</t>
  </si>
  <si>
    <t>510722196403036977</t>
  </si>
  <si>
    <t>2012新华综合60号</t>
  </si>
  <si>
    <t>23081000000013383491</t>
  </si>
  <si>
    <t>绵阳市涪城区一环路南段2号左岸丽舍5－3－8－1号</t>
  </si>
  <si>
    <t>曾晓凤</t>
  </si>
  <si>
    <t>023080003710030800</t>
  </si>
  <si>
    <t>510724650928084</t>
  </si>
  <si>
    <t>2012新华家居70号</t>
  </si>
  <si>
    <t xml:space="preserve">23081000000014393692 </t>
  </si>
  <si>
    <t>绵阳市游仙区一环路东段168号9栋3-4-1号</t>
  </si>
  <si>
    <t>刘善强</t>
  </si>
  <si>
    <t>230800017151725</t>
  </si>
  <si>
    <t>510521198204050938</t>
  </si>
  <si>
    <t>2013新华家居25号</t>
  </si>
  <si>
    <t>23081000000015082396</t>
  </si>
  <si>
    <t>绵阳市高新区绵兴东路119号1栋1-11-1号</t>
  </si>
  <si>
    <t>绵阳市高新区绵兴东路119号1栋2-11-2号</t>
  </si>
  <si>
    <t>达光宴</t>
  </si>
  <si>
    <t>023080003710027777</t>
  </si>
  <si>
    <t>510723196903190395</t>
  </si>
  <si>
    <t>2012新华综字46号</t>
  </si>
  <si>
    <t>23081000000013370161</t>
  </si>
  <si>
    <t>涪城区跃进路北段106附128号1层-2层</t>
  </si>
  <si>
    <t>涪城区跃进路北段106附128号3层</t>
  </si>
  <si>
    <t>刘玉洪</t>
  </si>
  <si>
    <t>023080001910001647</t>
  </si>
  <si>
    <t>510722197811054562</t>
  </si>
  <si>
    <t>2009住字1582</t>
  </si>
  <si>
    <t>23081000000006203015</t>
  </si>
  <si>
    <t>绵阳市五里堆路38号富临原山17幢2单元3-2号</t>
  </si>
  <si>
    <t>曹勇</t>
  </si>
  <si>
    <t>023080003710023383</t>
  </si>
  <si>
    <t>51070219620912023X</t>
  </si>
  <si>
    <t>2011抵押43</t>
  </si>
  <si>
    <t>23081000000011027675</t>
  </si>
  <si>
    <t>绵阳市涪城区临园路中段54号2-3-3-5号</t>
  </si>
  <si>
    <t>贾永全</t>
  </si>
  <si>
    <t>023080003710023391</t>
  </si>
  <si>
    <t>510702195210156913</t>
  </si>
  <si>
    <t>2011经营07</t>
  </si>
  <si>
    <t>23081000000011035154</t>
  </si>
  <si>
    <t>绵阳市游仙区滨江东路南段3号8-1-8-30</t>
  </si>
  <si>
    <t>吴慷</t>
  </si>
  <si>
    <t>023080003710023610</t>
  </si>
  <si>
    <t>510108196604280335</t>
  </si>
  <si>
    <t>2011抵押67</t>
  </si>
  <si>
    <t>23081000000011156728</t>
  </si>
  <si>
    <t>绵阳市游仙区小岛村小岛花园城5-2-1-1</t>
  </si>
  <si>
    <t>王琴</t>
  </si>
  <si>
    <t>023080003710023805</t>
  </si>
  <si>
    <t>51070319751208966X</t>
  </si>
  <si>
    <t>2011抵押94</t>
  </si>
  <si>
    <t>23081000000011309450</t>
  </si>
  <si>
    <t>绵阳市高新区双碑东街28号1幢3-5层</t>
  </si>
  <si>
    <t>王反修</t>
  </si>
  <si>
    <t>023080003710030565</t>
  </si>
  <si>
    <t>13108219640504053X</t>
  </si>
  <si>
    <t>2012新华家居68号</t>
  </si>
  <si>
    <t>23081000000014299545</t>
  </si>
  <si>
    <t>绵阳游仙区芙蓉溪巷8号香河世家8幢1层14号</t>
  </si>
  <si>
    <t>绵阳游仙区芙蓉溪巷8号香河世家8幢1层23号</t>
  </si>
  <si>
    <t>李雪萍</t>
  </si>
  <si>
    <t>023080001000003801</t>
  </si>
  <si>
    <t>510702720206052</t>
  </si>
  <si>
    <t>2011综合11</t>
  </si>
  <si>
    <t>23081000000012657309</t>
  </si>
  <si>
    <t>绵阳市涪城区一环路南段45-47号6幢1-4-2号</t>
  </si>
  <si>
    <t>绵阳市涪城区御园街58号12幢1-2-1号</t>
  </si>
  <si>
    <t>周意</t>
  </si>
  <si>
    <t>023080003710024432</t>
  </si>
  <si>
    <t>51078119781127045X</t>
  </si>
  <si>
    <t>2011综字6</t>
  </si>
  <si>
    <t>23081000000011733629</t>
  </si>
  <si>
    <t>绵阳市涪城区跃进路北段62号10-2-502号</t>
  </si>
  <si>
    <t>熊定珍</t>
  </si>
  <si>
    <t>023080003710016567</t>
  </si>
  <si>
    <t>510902196306247145</t>
  </si>
  <si>
    <t>2009住字2561</t>
  </si>
  <si>
    <t>23081000000007734137</t>
  </si>
  <si>
    <t>绵阳市涪城区跃进路北段附101号翠满庭7-10-4号</t>
  </si>
  <si>
    <t>张德明</t>
  </si>
  <si>
    <t>023080003710018226</t>
  </si>
  <si>
    <t>510723196703240036</t>
  </si>
  <si>
    <t>2010住字641</t>
  </si>
  <si>
    <t>23081000000008499131</t>
  </si>
  <si>
    <t>绵阳市西河东路4号阳光曼哈顿二期1幢1单元17楼3号</t>
  </si>
  <si>
    <t>颜绍军</t>
  </si>
  <si>
    <t>230800014511124</t>
  </si>
  <si>
    <t>510702196209251715</t>
  </si>
  <si>
    <t>2013新华家居21号</t>
  </si>
  <si>
    <t>23081000000015083179</t>
  </si>
  <si>
    <t>绵阳市涪城区绵绢路3号附29号28幢2号1-5楼</t>
  </si>
  <si>
    <t>绵阳市游仙区学府街147-149号1-6层</t>
  </si>
  <si>
    <t>杨开宝</t>
  </si>
  <si>
    <t>023080001010001635</t>
  </si>
  <si>
    <t>510721196501051453</t>
  </si>
  <si>
    <t>02308000102011抵押贷0000041</t>
  </si>
  <si>
    <t>23081000000011192105</t>
  </si>
  <si>
    <t>绵阳江油市太平街37号1-2幢1号</t>
  </si>
  <si>
    <t>张帮国</t>
  </si>
  <si>
    <t>023080001010008589</t>
  </si>
  <si>
    <t>532623197608121172</t>
  </si>
  <si>
    <t>02308000102012抵押贷000005</t>
  </si>
  <si>
    <t>23081000000012966700</t>
  </si>
  <si>
    <t>绵阳市涪城区跃进路北段109号金达小区4幢3-5-2号</t>
  </si>
  <si>
    <t>丁小金</t>
  </si>
  <si>
    <t>023080001010008175</t>
  </si>
  <si>
    <t>623024196408180022</t>
  </si>
  <si>
    <t>02308000102011抵押贷0000141</t>
  </si>
  <si>
    <t>23081000000012304766</t>
  </si>
  <si>
    <t>涪城区长虹大道南段115号东圣、清华园6幢1-6-1号</t>
  </si>
  <si>
    <t>周小旭</t>
  </si>
  <si>
    <t>023080003600007846</t>
  </si>
  <si>
    <t>510702197505021126</t>
  </si>
  <si>
    <t>02308000102008综合贷0000047</t>
  </si>
  <si>
    <t>23081000000003836296</t>
  </si>
  <si>
    <t>涪城区剑门路西段38号博兴园1幢1－6/7－10号</t>
  </si>
  <si>
    <t>赵晓萍</t>
  </si>
  <si>
    <t>023080001010004385</t>
  </si>
  <si>
    <t>510723196910250026</t>
  </si>
  <si>
    <t>02308000102009抵押贷0000036</t>
  </si>
  <si>
    <t>23081000000007352779</t>
  </si>
  <si>
    <t>涪城区解放街33号A幢1-7-14号</t>
  </si>
  <si>
    <t>孙兰</t>
  </si>
  <si>
    <t>023080001010009509</t>
  </si>
  <si>
    <t>510921196604206420</t>
  </si>
  <si>
    <t>02308000102012家居贷000018</t>
  </si>
  <si>
    <t>23081000000013916322</t>
  </si>
  <si>
    <t>绵阳市三台县新西街1号1幢2-3（4）-2号</t>
  </si>
  <si>
    <t>蒋大军</t>
  </si>
  <si>
    <t>023080001910007954</t>
  </si>
  <si>
    <t>510781198110040832</t>
  </si>
  <si>
    <t>工绵游住字2010年第259号</t>
  </si>
  <si>
    <t>23081000000010208901</t>
  </si>
  <si>
    <t>绵阳市安州区恒源大道北段广厦景园B区ADE幢502号</t>
  </si>
  <si>
    <t>张志平</t>
  </si>
  <si>
    <t>023080001910001998</t>
  </si>
  <si>
    <t>510702196309150719</t>
  </si>
  <si>
    <t>绵工游住字2008年第024号</t>
  </si>
  <si>
    <t>23081000000003758275</t>
  </si>
  <si>
    <t>游仙区一环路东段8号(三汇绿岛)21幢2-(6.7)-1号</t>
  </si>
  <si>
    <t>杨茂林</t>
  </si>
  <si>
    <t>023080001900000198</t>
  </si>
  <si>
    <t>510703195304079636</t>
  </si>
  <si>
    <t>绵工游抵字2011年第163号</t>
  </si>
  <si>
    <t>23081000000011703657</t>
  </si>
  <si>
    <t>涪城区顺河后街26号大华商住楼33幢11号</t>
  </si>
  <si>
    <t>023080001910010880</t>
  </si>
  <si>
    <t>510213197809221233</t>
  </si>
  <si>
    <t>2012游仙家字087号</t>
  </si>
  <si>
    <t>23081000000014783113</t>
  </si>
  <si>
    <t>科创园区园艺东街29号卓信.龙岭7栋4-8-1号</t>
  </si>
  <si>
    <t>安州支行</t>
  </si>
  <si>
    <t>任志明</t>
  </si>
  <si>
    <t>251200003332946</t>
  </si>
  <si>
    <t>510724197505222057</t>
  </si>
  <si>
    <t>2013安经字002号</t>
  </si>
  <si>
    <t>23081000000015365579</t>
  </si>
  <si>
    <t>四川省绵阳市安州区</t>
  </si>
  <si>
    <t>7849600.00</t>
  </si>
  <si>
    <t>何远华</t>
  </si>
  <si>
    <t>023080003310004186</t>
  </si>
  <si>
    <t>510702196902065857</t>
  </si>
  <si>
    <t>2012安综字0005号</t>
  </si>
  <si>
    <t>23081000000013353258</t>
  </si>
  <si>
    <t>四川省绵阳市安州区镇界中路33号1幢101、201、301</t>
  </si>
  <si>
    <t>三台支行</t>
  </si>
  <si>
    <t>李小珠</t>
  </si>
  <si>
    <t>023080003210002513</t>
  </si>
  <si>
    <t>510722196006142397</t>
  </si>
  <si>
    <t>2011抵押贷0000356</t>
  </si>
  <si>
    <t>23081000000012631284</t>
  </si>
  <si>
    <t>三台县九倒拐3幢1-2号商用房</t>
  </si>
  <si>
    <t>532950</t>
  </si>
  <si>
    <t>攀枝花</t>
  </si>
  <si>
    <t>罗建涛</t>
  </si>
  <si>
    <t>230200008533471</t>
  </si>
  <si>
    <t>532923198502071518</t>
  </si>
  <si>
    <t>02302002232014一手贷1000067</t>
  </si>
  <si>
    <t>23022000000000000688</t>
  </si>
  <si>
    <t>东区新宏路11号16幢2单元1-2号</t>
  </si>
  <si>
    <t>炳草岗支行</t>
  </si>
  <si>
    <t>杨顺宇</t>
  </si>
  <si>
    <t>230200009387875</t>
  </si>
  <si>
    <t>510422198608210038</t>
  </si>
  <si>
    <t>02302000252013一手贷0000480</t>
  </si>
  <si>
    <t>23021000000015505928</t>
  </si>
  <si>
    <t xml:space="preserve"> 东区新丰路88号5栋1单元31-2号</t>
  </si>
  <si>
    <t>瓜子坪支行</t>
  </si>
  <si>
    <t>徐文禄</t>
  </si>
  <si>
    <t>031000970110004053</t>
  </si>
  <si>
    <t>512322197608073370</t>
  </si>
  <si>
    <t>02302000132012商房贷0000057</t>
  </si>
  <si>
    <t>23021000000014561599</t>
  </si>
  <si>
    <t>攀枝花市东区弄弄坪中路170、172、174号</t>
  </si>
  <si>
    <t>大渡口支行</t>
  </si>
  <si>
    <t>廖勇</t>
  </si>
  <si>
    <t>230200008419171</t>
  </si>
  <si>
    <t>511121198101155138</t>
  </si>
  <si>
    <t>02302000102013一手贷0000129</t>
  </si>
  <si>
    <t>23021000000015119567</t>
  </si>
  <si>
    <t>仁和区攀枝花大道南段999号2栋1单元26-6号</t>
  </si>
  <si>
    <t>分行营业室</t>
  </si>
  <si>
    <t>黄晓媛</t>
  </si>
  <si>
    <t>023020002500000646</t>
  </si>
  <si>
    <t>510403690609352</t>
  </si>
  <si>
    <t>02302002232013家居贷0000493</t>
  </si>
  <si>
    <t>23021000000016126394</t>
  </si>
  <si>
    <t>20150208</t>
  </si>
  <si>
    <t>攀枝花市东区凤凰东街43号11栋5单元11号</t>
  </si>
  <si>
    <t>石文刚</t>
  </si>
  <si>
    <t>023020002510000309</t>
  </si>
  <si>
    <t>511022197103052219</t>
  </si>
  <si>
    <t>02302000252013家居贷0000407</t>
  </si>
  <si>
    <t>23021000000016426951</t>
  </si>
  <si>
    <t>20160219</t>
  </si>
  <si>
    <t>仁和区迤沙拉大道1533号33栋2单元8-1号</t>
  </si>
  <si>
    <t>颜涛</t>
  </si>
  <si>
    <t>230200005164951</t>
  </si>
  <si>
    <t>510402197803020010</t>
  </si>
  <si>
    <t>02302000102014一手贷0000047</t>
  </si>
  <si>
    <t>23021000000017995701</t>
  </si>
  <si>
    <t>20160418</t>
  </si>
  <si>
    <t>仁和区云盘路1号17幢3-4号</t>
  </si>
  <si>
    <t>王华斌</t>
  </si>
  <si>
    <t>023020002510001682</t>
  </si>
  <si>
    <t>510402197601070917</t>
  </si>
  <si>
    <t>02302000252009一手贷0000175</t>
  </si>
  <si>
    <t>23021000000007449282</t>
  </si>
  <si>
    <t>20140715</t>
  </si>
  <si>
    <t>云锦.金瓯广场2幢(B座)3层3-4号房产</t>
  </si>
  <si>
    <t>徐文桂</t>
  </si>
  <si>
    <t>023020001310000515</t>
  </si>
  <si>
    <t>512322196911063373</t>
  </si>
  <si>
    <t>02302000132012商房贷0000056</t>
  </si>
  <si>
    <t>23021000000014555893</t>
  </si>
  <si>
    <t>20160403</t>
  </si>
  <si>
    <t>攀枝花市东区花城中街42号、44号</t>
  </si>
  <si>
    <t>郭丹丹</t>
  </si>
  <si>
    <t>230200000131499</t>
  </si>
  <si>
    <t>510421197710106818</t>
  </si>
  <si>
    <t>02302000102013家居贷0000050</t>
  </si>
  <si>
    <t>23021000000015104975</t>
  </si>
  <si>
    <t>20150426</t>
  </si>
  <si>
    <t>攀枝花市东区人民街344号1单元9-4号</t>
  </si>
  <si>
    <t>炳草岗</t>
  </si>
  <si>
    <t>吴小林</t>
  </si>
  <si>
    <t>230200008146721</t>
  </si>
  <si>
    <t>510422198806095632</t>
  </si>
  <si>
    <t>02302000252013一手贷0000497</t>
  </si>
  <si>
    <t>23021000000016718510</t>
  </si>
  <si>
    <t>20160512</t>
  </si>
  <si>
    <t>攀枝花市东区海德堡1380。1幢15层1单元15-1号</t>
  </si>
  <si>
    <t>刘安余</t>
  </si>
  <si>
    <t>230200009625757</t>
  </si>
  <si>
    <t>510322196909164595</t>
  </si>
  <si>
    <t>02302000252013家居贷0000297</t>
  </si>
  <si>
    <t>23021000000016123387</t>
  </si>
  <si>
    <t>20150408</t>
  </si>
  <si>
    <t>攀枝花市东区东阳巷26号1单元13-3号</t>
  </si>
  <si>
    <t>大渡口</t>
  </si>
  <si>
    <t>唐禾</t>
  </si>
  <si>
    <t>023020001010002479</t>
  </si>
  <si>
    <t>510402196708110515</t>
  </si>
  <si>
    <t>02302000102011抵押贷0000115</t>
  </si>
  <si>
    <t>23021000000012582038</t>
  </si>
  <si>
    <t>20151201</t>
  </si>
  <si>
    <t xml:space="preserve">借款人用攀枝花市东区临江路67号1幢10#  </t>
  </si>
  <si>
    <t>营业室</t>
  </si>
  <si>
    <t>范贤伟</t>
  </si>
  <si>
    <t>023020002710004114</t>
  </si>
  <si>
    <t>512533198106090511</t>
  </si>
  <si>
    <t>02302000272011商房贷0000065</t>
  </si>
  <si>
    <t>23021000000010970676</t>
  </si>
  <si>
    <t>20150325</t>
  </si>
  <si>
    <t>攀村花市仁和区攀枝花大道南段1176号41栋</t>
  </si>
  <si>
    <t>杨卫东</t>
  </si>
  <si>
    <t>023020002500001468</t>
  </si>
  <si>
    <t>510402671121093</t>
  </si>
  <si>
    <t>02302000132013家居贷0000085</t>
  </si>
  <si>
    <t>23021000000015908078</t>
  </si>
  <si>
    <t>20160424</t>
  </si>
  <si>
    <t>攀枝花市东区临江路289-17号</t>
  </si>
  <si>
    <t>盐边支行</t>
  </si>
  <si>
    <t>汪萍</t>
  </si>
  <si>
    <t>230200009689791</t>
  </si>
  <si>
    <t>51050419890225152X</t>
  </si>
  <si>
    <t>02302000272013经营贷0000012</t>
  </si>
  <si>
    <t>23021000000016707983</t>
  </si>
  <si>
    <t>经营贷款</t>
  </si>
  <si>
    <t>攀枝花市东区枣子坪下街76号</t>
  </si>
  <si>
    <t>攀枝花市东区枣子坪下街276号</t>
  </si>
  <si>
    <t>攀枝花市西区苏铁中路174号</t>
  </si>
  <si>
    <t>邱六梅</t>
  </si>
  <si>
    <t>023020002710004904</t>
  </si>
  <si>
    <t>511623198506010383</t>
  </si>
  <si>
    <t>02302000252012经营贷0000224</t>
  </si>
  <si>
    <t>23021000000014352594</t>
  </si>
  <si>
    <t>东区望江街一村119-12号</t>
  </si>
  <si>
    <t>东区人民街二村</t>
  </si>
  <si>
    <t>东区望江街一村119-16号</t>
  </si>
  <si>
    <t>赵斌</t>
  </si>
  <si>
    <t>023020002510003387</t>
  </si>
  <si>
    <t>510403196603020712</t>
  </si>
  <si>
    <t>02302000102012经营贷0000146</t>
  </si>
  <si>
    <t>23021000000014204256</t>
  </si>
  <si>
    <t>东区建设街三村79-4</t>
  </si>
  <si>
    <t>东区民生路32号（3栋）12号仓库</t>
  </si>
  <si>
    <t>东区民生路32号（3栋）11号仓库</t>
  </si>
  <si>
    <t>河门口</t>
  </si>
  <si>
    <t>彭邦旭</t>
  </si>
  <si>
    <t>023020002400002344</t>
  </si>
  <si>
    <t>512021650218173</t>
  </si>
  <si>
    <t>02302000182013经营贷0000017</t>
  </si>
  <si>
    <t>23021000000016579144</t>
  </si>
  <si>
    <t>西区大水井三组132号-2号、3号</t>
  </si>
  <si>
    <t>宋维财</t>
  </si>
  <si>
    <t>023020002510002224</t>
  </si>
  <si>
    <t>510403196810050738</t>
  </si>
  <si>
    <t>02302000182013经营贷0000016</t>
  </si>
  <si>
    <t>23021000000016549370</t>
  </si>
  <si>
    <t>攀枝花西区大水井三组132号一号四号</t>
  </si>
  <si>
    <t>陈侃</t>
  </si>
  <si>
    <t>023020002710003118</t>
  </si>
  <si>
    <t>510411197609020013</t>
  </si>
  <si>
    <t>02302000102013经营贷0000336</t>
  </si>
  <si>
    <t>23021000000016323919</t>
  </si>
  <si>
    <t>攀枝花市仁区仁和镇士城南街20号</t>
  </si>
  <si>
    <t>朱萍</t>
  </si>
  <si>
    <t>023020002510003397</t>
  </si>
  <si>
    <t>51040319770222212X</t>
  </si>
  <si>
    <t>02302000252012经营贷0000235</t>
  </si>
  <si>
    <t>23021000000014279301</t>
  </si>
  <si>
    <t>攀枝花东区建设街商用房</t>
  </si>
  <si>
    <t>李中友</t>
  </si>
  <si>
    <t>023020001010002443</t>
  </si>
  <si>
    <t>51112619660612521X</t>
  </si>
  <si>
    <t>02302000102013经营贷0000529</t>
  </si>
  <si>
    <t>23021000000017029774</t>
  </si>
  <si>
    <t>东区机场路99号3栋18-2号</t>
  </si>
  <si>
    <t>东区文畅巷4号2栋5-1号</t>
  </si>
  <si>
    <t>东区炳草岗大梯道</t>
  </si>
  <si>
    <t>朱玉琼</t>
  </si>
  <si>
    <t>230200009403650</t>
  </si>
  <si>
    <t>510411198205193326</t>
  </si>
  <si>
    <t>02302000102013一手贷0000580</t>
  </si>
  <si>
    <t>23021000000016824597</t>
  </si>
  <si>
    <t>攀枝花市仁和区云盘路1号18幢第8层单元8-1号</t>
  </si>
  <si>
    <t>莫付华</t>
  </si>
  <si>
    <t>023020002710000182</t>
  </si>
  <si>
    <t>510403197103060018</t>
  </si>
  <si>
    <t>02302000132013一手贷0000162</t>
  </si>
  <si>
    <t>23021000000017187412</t>
  </si>
  <si>
    <t>攀枝花市东区新盛路58号2幢10-1</t>
  </si>
  <si>
    <t>钱通富</t>
  </si>
  <si>
    <t>230200008989641</t>
  </si>
  <si>
    <t>510422198507177910</t>
  </si>
  <si>
    <t>02302000102014一手贷0000143</t>
  </si>
  <si>
    <t>23021000000018287712</t>
  </si>
  <si>
    <t>仁和区云盘路1号10幢13-1号</t>
  </si>
  <si>
    <t>杨欢</t>
  </si>
  <si>
    <t>230200009746166</t>
  </si>
  <si>
    <t>510723198708100955</t>
  </si>
  <si>
    <t>02302000132013一手贷0000177</t>
  </si>
  <si>
    <t>23021000000017389133</t>
  </si>
  <si>
    <t>攀枝花市仁和区云盘路1号18幢23-1号</t>
  </si>
  <si>
    <t>黎正林</t>
  </si>
  <si>
    <t>230200009530992</t>
  </si>
  <si>
    <t>51042219850318761X</t>
  </si>
  <si>
    <t>02302000252013一手贷0000203</t>
  </si>
  <si>
    <t>23021000000015671663</t>
  </si>
  <si>
    <t>东区奥林匹克路1号3幢18-4号</t>
  </si>
  <si>
    <t>杨帆</t>
  </si>
  <si>
    <t>023020002710001069</t>
  </si>
  <si>
    <t>510422801001001</t>
  </si>
  <si>
    <t>02302000252010一手贷0000229</t>
  </si>
  <si>
    <t>23021000000008362764</t>
  </si>
  <si>
    <t>攀枝花大道东段461号1栋14层14-6号</t>
  </si>
  <si>
    <t>陈鑫</t>
  </si>
  <si>
    <t>440200085095007</t>
  </si>
  <si>
    <t>510422198902250014</t>
  </si>
  <si>
    <t>02302000102014一手贷1000117</t>
  </si>
  <si>
    <t>23022000000000000282</t>
  </si>
  <si>
    <t>攀枝花市东区金海世纪城29幢30层2单元29-1号</t>
  </si>
  <si>
    <t>彭廷佳</t>
  </si>
  <si>
    <t>230200008347368</t>
  </si>
  <si>
    <t>513701198708013135</t>
  </si>
  <si>
    <t>02302000252014一手贷0000085</t>
  </si>
  <si>
    <t>23021000000018108659</t>
  </si>
  <si>
    <t>攀枝花市海德堡1380.3幢10层2单元10-6号</t>
  </si>
  <si>
    <t>米易支行</t>
  </si>
  <si>
    <t>张涛</t>
  </si>
  <si>
    <t>023020002710001325</t>
  </si>
  <si>
    <t>510402196309304734</t>
  </si>
  <si>
    <t>02302000262012一手贷0000122</t>
  </si>
  <si>
    <t>021000000014322419</t>
  </si>
  <si>
    <t>东区新宏路9号11幢23-2号</t>
  </si>
  <si>
    <t>遂宁裕丰支行</t>
  </si>
  <si>
    <t>遂宁分行</t>
  </si>
  <si>
    <t>赖开荣</t>
  </si>
  <si>
    <t>023100001210002680</t>
  </si>
  <si>
    <t>510227710520769</t>
  </si>
  <si>
    <t>02310000122013家居贷0001221</t>
  </si>
  <si>
    <t>23101000000002397310</t>
  </si>
  <si>
    <t>四川遂宁船山区清平街东段黄鹤楼公寓A栋1层717.719号</t>
  </si>
  <si>
    <t>刘云合</t>
  </si>
  <si>
    <t>023100001210014212</t>
  </si>
  <si>
    <t>51090219541104015X</t>
  </si>
  <si>
    <t>02310000382010一手贷0000496</t>
  </si>
  <si>
    <t>23101000000011265356</t>
  </si>
  <si>
    <t>四川遂宁开发区8街坊九莲街2-5-2号</t>
  </si>
  <si>
    <t>02310000382010一手贷0000117</t>
  </si>
  <si>
    <t>23101000000010878871</t>
  </si>
  <si>
    <t>四川遂宁开发区8街坊九莲街2-2-1号</t>
  </si>
  <si>
    <t>四川遂宁开发区8街坊九莲街2-2-2号</t>
  </si>
  <si>
    <t>四川遂宁开发区8街坊九莲街2-3-1号</t>
  </si>
  <si>
    <t>李金华</t>
  </si>
  <si>
    <t>023100001210016371</t>
  </si>
  <si>
    <t>510902199003177833</t>
  </si>
  <si>
    <t>02310000122011抵押贷0000681</t>
  </si>
  <si>
    <t>23101000000012975921</t>
  </si>
  <si>
    <t>四川遂宁船山区嘉禾路08号1栋3层1单元1号</t>
  </si>
  <si>
    <t>刘云贵</t>
  </si>
  <si>
    <t>023100001210014219</t>
  </si>
  <si>
    <t>510902195703020150</t>
  </si>
  <si>
    <t>02310000382010一手贷0000246</t>
  </si>
  <si>
    <t>23101000000011273343</t>
  </si>
  <si>
    <t>四川遂宁开发区8街坊九莲街2-3-2号</t>
  </si>
  <si>
    <t>02310000122007住房贷0000841</t>
  </si>
  <si>
    <t>23101000000002399527</t>
  </si>
  <si>
    <t>四川遂宁船山区清平街东段黄鹤楼公寓A栋1-5-1号</t>
  </si>
  <si>
    <t>吴世宪</t>
  </si>
  <si>
    <t>023100001210013776</t>
  </si>
  <si>
    <t>51090219590715015X</t>
  </si>
  <si>
    <t>02310000122010抵押贷0003043</t>
  </si>
  <si>
    <t>23101000000010956004</t>
  </si>
  <si>
    <t>四川遂宁开发区8街坊九莲街1-6层号</t>
  </si>
  <si>
    <t>陈金艳</t>
  </si>
  <si>
    <t>023100001210016359</t>
  </si>
  <si>
    <t>510902198401167265</t>
  </si>
  <si>
    <t>02310000122011抵押贷0000716</t>
  </si>
  <si>
    <t>23101000000012966778</t>
  </si>
  <si>
    <t>四川遂宁船山区油房中街132号航运公司集资楼3-7-2号</t>
  </si>
  <si>
    <t>康杰</t>
  </si>
  <si>
    <t>023100001210016644</t>
  </si>
  <si>
    <t>510902197502259017</t>
  </si>
  <si>
    <t>02310000122012商房贷0000887</t>
  </si>
  <si>
    <t>23101000000013072064</t>
  </si>
  <si>
    <t>河东新区东汇商业广场4-2号</t>
  </si>
  <si>
    <t>张敏</t>
  </si>
  <si>
    <t>023100001210004841</t>
  </si>
  <si>
    <t>510921198010055222</t>
  </si>
  <si>
    <t>02310000122012商房贷0000792</t>
  </si>
  <si>
    <t>23101000000013391681</t>
  </si>
  <si>
    <t>四川省遂宁市河东新区东汇商业广场4层1号</t>
  </si>
  <si>
    <t>刘峰</t>
  </si>
  <si>
    <t>023100001210000197</t>
  </si>
  <si>
    <t>510902197808058859</t>
  </si>
  <si>
    <t>02310000122012商房贷0000791</t>
  </si>
  <si>
    <t>23101000000013389230</t>
  </si>
  <si>
    <t>四川省遂宁市河东新区东汇商业广场4层3号</t>
  </si>
  <si>
    <t>刘杨</t>
  </si>
  <si>
    <t>023100001210016641</t>
  </si>
  <si>
    <t>510902198102169498</t>
  </si>
  <si>
    <t>02310000122012商房贷0000888</t>
  </si>
  <si>
    <t>23101000000013529544</t>
  </si>
  <si>
    <t>遂宁市河东新区东汇商业广场4层4号</t>
  </si>
  <si>
    <t>杨才民</t>
  </si>
  <si>
    <t>023100001210005538</t>
  </si>
  <si>
    <t>510921591013447</t>
  </si>
  <si>
    <t>02310000122011商房贷0001027</t>
  </si>
  <si>
    <t>23101000000011212231</t>
  </si>
  <si>
    <t>双发城市广场1栋1层1号门面</t>
  </si>
  <si>
    <t>李刚</t>
  </si>
  <si>
    <t>023100001210015818</t>
  </si>
  <si>
    <t>510921197706059374</t>
  </si>
  <si>
    <t>02310000122011商房贷0002060</t>
  </si>
  <si>
    <t>23101000000012582420</t>
  </si>
  <si>
    <t>荣兴大都会1-1-73号</t>
  </si>
  <si>
    <t>杨廷英</t>
  </si>
  <si>
    <t>023100001210014347</t>
  </si>
  <si>
    <t>51090219550128932X</t>
  </si>
  <si>
    <t>02310000122011抵押贷0001081</t>
  </si>
  <si>
    <t>23101000000011347523</t>
  </si>
  <si>
    <t>市城区玉泉街底层</t>
  </si>
  <si>
    <t>02310000122012综合贷0000832</t>
  </si>
  <si>
    <t>23101000000013476331</t>
  </si>
  <si>
    <t>船山区凯南二巷4号1层</t>
  </si>
  <si>
    <t>船山区凯南二巷1至4层16号</t>
  </si>
  <si>
    <t>彭科陆</t>
  </si>
  <si>
    <t>023100001210017002</t>
  </si>
  <si>
    <t>510902196102239493</t>
  </si>
  <si>
    <t>02310000122012综合贷0000681</t>
  </si>
  <si>
    <t>23101000000013306286</t>
  </si>
  <si>
    <t>遂宁市城区油房上街20号府层7号</t>
  </si>
  <si>
    <t>杨扬</t>
  </si>
  <si>
    <t>023100001210015146</t>
  </si>
  <si>
    <t>510902198606299501</t>
  </si>
  <si>
    <t>02310000122011抵押贷0001672</t>
  </si>
  <si>
    <t>23101000000011904650</t>
  </si>
  <si>
    <t>遂州南路125号文星街综合楼1层2号</t>
  </si>
  <si>
    <t>张燕</t>
  </si>
  <si>
    <t>023100001210015302</t>
  </si>
  <si>
    <t>510902196907060706</t>
  </si>
  <si>
    <t>02310000122012商房贷0001834</t>
  </si>
  <si>
    <t>23101000000014176388</t>
  </si>
  <si>
    <t>船山区凯东路496号中天外滩1栋3层1号附1号</t>
  </si>
  <si>
    <t>船山区凯东路496号中天外滩1栋3层1号</t>
  </si>
  <si>
    <t>刘明贵</t>
  </si>
  <si>
    <t>023100001210015013</t>
  </si>
  <si>
    <t>510902195910215612</t>
  </si>
  <si>
    <t>02310000122011抵押贷0001616</t>
  </si>
  <si>
    <t>23101000000011799873</t>
  </si>
  <si>
    <t>遂宁开发区玉龙路（明月星城）7、9、11、15号</t>
  </si>
  <si>
    <t>陈碧英</t>
  </si>
  <si>
    <t>023100001210015012</t>
  </si>
  <si>
    <t>510902196404275625</t>
  </si>
  <si>
    <t>02310000122011抵押贷0001528</t>
  </si>
  <si>
    <t>23101000000011801527</t>
  </si>
  <si>
    <t>遂宁开发区玉龙路（明月星城）487号</t>
  </si>
  <si>
    <t>15-1</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</si>
</sst>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 #,##0.00_ ;_ * \-#,##0.00_ ;_ * &quot;-&quot;??_ ;_ @_ "/>
    <numFmt numFmtId="176" formatCode="0.00_ "/>
    <numFmt numFmtId="177" formatCode="0.00;[Red]0.00"/>
    <numFmt numFmtId="178" formatCode="0_ "/>
    <numFmt numFmtId="179" formatCode="0.00_);\(0.00\)"/>
    <numFmt numFmtId="180" formatCode="#,##0.00_ "/>
    <numFmt numFmtId="181" formatCode="0.00_);[Red]\(0.00\)"/>
  </numFmts>
  <fonts count="17">
    <font>
      <sz val="11"/>
      <color indexed="8"/>
      <name val="宋体"/>
      <charset val="134"/>
    </font>
    <font>
      <sz val="10"/>
      <name val="宋体"/>
      <charset val="134"/>
    </font>
    <font>
      <sz val="10"/>
      <color indexed="10"/>
      <name val="宋体"/>
      <charset val="134"/>
    </font>
    <font>
      <b/>
      <sz val="10"/>
      <name val="宋体"/>
      <charset val="134"/>
    </font>
    <font>
      <sz val="10"/>
      <color indexed="0"/>
      <name val="宋体"/>
      <charset val="134"/>
    </font>
    <font>
      <sz val="10"/>
      <color indexed="8"/>
      <name val="宋体"/>
      <charset val="134"/>
    </font>
    <font>
      <sz val="9"/>
      <color indexed="8"/>
      <name val="宋体"/>
      <charset val="134"/>
    </font>
    <font>
      <sz val="9"/>
      <name val="Arial"/>
      <family val="2"/>
    </font>
    <font>
      <sz val="9"/>
      <name val="仿宋_GB2312"/>
      <charset val="134"/>
    </font>
    <font>
      <sz val="9"/>
      <color rgb="FF7030A0"/>
      <name val="宋体"/>
      <family val="3"/>
      <charset val="134"/>
    </font>
    <font>
      <sz val="10"/>
      <name val="仿宋_GB2312"/>
      <charset val="134"/>
    </font>
    <font>
      <sz val="12"/>
      <name val="宋体"/>
      <family val="3"/>
      <charset val="134"/>
    </font>
    <font>
      <sz val="11"/>
      <color indexed="8"/>
      <name val="宋体"/>
      <family val="3"/>
      <charset val="134"/>
    </font>
    <font>
      <b/>
      <sz val="9"/>
      <name val="宋体"/>
      <family val="3"/>
      <charset val="134"/>
    </font>
    <font>
      <sz val="9"/>
      <name val="宋体"/>
      <family val="3"/>
      <charset val="134"/>
    </font>
    <font>
      <sz val="9"/>
      <name val="宋体"/>
      <family val="3"/>
      <charset val="134"/>
    </font>
    <font>
      <sz val="9"/>
      <color indexed="8"/>
      <name val="宋体"/>
      <family val="3"/>
      <charset val="134"/>
    </font>
  </fonts>
  <fills count="12">
    <fill>
      <patternFill patternType="none"/>
    </fill>
    <fill>
      <patternFill patternType="gray125"/>
    </fill>
    <fill>
      <patternFill patternType="solid">
        <fgColor indexed="13"/>
        <bgColor indexed="64"/>
      </patternFill>
    </fill>
    <fill>
      <patternFill patternType="solid">
        <fgColor indexed="44"/>
        <bgColor indexed="64"/>
      </patternFill>
    </fill>
    <fill>
      <patternFill patternType="solid">
        <fgColor indexed="17"/>
        <bgColor indexed="64"/>
      </patternFill>
    </fill>
    <fill>
      <patternFill patternType="solid">
        <fgColor indexed="51"/>
        <bgColor indexed="64"/>
      </patternFill>
    </fill>
    <fill>
      <patternFill patternType="solid">
        <fgColor indexed="10"/>
        <bgColor indexed="64"/>
      </patternFill>
    </fill>
    <fill>
      <patternFill patternType="solid">
        <fgColor indexed="43"/>
        <bgColor indexed="64"/>
      </patternFill>
    </fill>
    <fill>
      <patternFill patternType="solid">
        <fgColor indexed="50"/>
        <bgColor indexed="64"/>
      </patternFill>
    </fill>
    <fill>
      <patternFill patternType="solid">
        <fgColor indexed="29"/>
        <bgColor indexed="64"/>
      </patternFill>
    </fill>
    <fill>
      <patternFill patternType="solid">
        <fgColor indexed="9"/>
        <bgColor indexed="64"/>
      </patternFill>
    </fill>
    <fill>
      <patternFill patternType="solid">
        <fgColor rgb="FF92D05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4">
    <xf numFmtId="0" fontId="0" fillId="0" borderId="0">
      <alignment vertical="center"/>
    </xf>
    <xf numFmtId="43" fontId="12" fillId="0" borderId="0" applyFont="0" applyFill="0" applyBorder="0" applyAlignment="0" applyProtection="0">
      <alignment vertical="center"/>
    </xf>
    <xf numFmtId="9" fontId="12" fillId="0" borderId="0" applyFont="0" applyFill="0" applyBorder="0" applyAlignment="0" applyProtection="0">
      <alignment vertical="center"/>
    </xf>
    <xf numFmtId="0" fontId="11" fillId="0" borderId="0">
      <alignment vertical="center"/>
    </xf>
  </cellStyleXfs>
  <cellXfs count="254">
    <xf numFmtId="0" fontId="0" fillId="0" borderId="0" xfId="0">
      <alignment vertical="center"/>
    </xf>
    <xf numFmtId="178" fontId="0" fillId="0" borderId="0" xfId="0" applyNumberFormat="1" applyFont="1" applyFill="1">
      <alignment vertical="center"/>
    </xf>
    <xf numFmtId="0" fontId="1" fillId="0" borderId="0" xfId="0" applyFont="1" applyAlignment="1">
      <alignment horizontal="left" vertical="center"/>
    </xf>
    <xf numFmtId="0" fontId="1" fillId="2" borderId="0" xfId="0" applyFont="1" applyFill="1" applyAlignment="1">
      <alignment horizontal="left" vertical="center"/>
    </xf>
    <xf numFmtId="0" fontId="1" fillId="0" borderId="0" xfId="0" applyFont="1" applyFill="1" applyAlignment="1">
      <alignment horizontal="left" vertical="center"/>
    </xf>
    <xf numFmtId="0" fontId="1" fillId="3" borderId="0" xfId="0" applyFont="1" applyFill="1" applyAlignment="1">
      <alignment horizontal="left" vertical="center"/>
    </xf>
    <xf numFmtId="0" fontId="1" fillId="4" borderId="0" xfId="0" applyFont="1" applyFill="1" applyAlignment="1">
      <alignment horizontal="left" vertical="center"/>
    </xf>
    <xf numFmtId="0" fontId="1" fillId="5" borderId="0" xfId="0" applyFont="1" applyFill="1" applyAlignment="1">
      <alignment horizontal="left" vertical="center"/>
    </xf>
    <xf numFmtId="0" fontId="1" fillId="6" borderId="0" xfId="0" applyFont="1" applyFill="1" applyAlignment="1">
      <alignment horizontal="left" vertical="center"/>
    </xf>
    <xf numFmtId="0" fontId="1" fillId="7" borderId="0" xfId="0" applyFont="1" applyFill="1" applyAlignment="1">
      <alignment horizontal="left" vertical="center"/>
    </xf>
    <xf numFmtId="0" fontId="2" fillId="7" borderId="0" xfId="0" applyFont="1" applyFill="1" applyAlignment="1">
      <alignment horizontal="left" vertical="center"/>
    </xf>
    <xf numFmtId="0" fontId="2" fillId="0" borderId="0" xfId="0" applyFont="1" applyAlignment="1">
      <alignment horizontal="left" vertical="center"/>
    </xf>
    <xf numFmtId="0" fontId="0" fillId="0" borderId="0" xfId="0" applyFont="1" applyAlignment="1">
      <alignment horizontal="left" vertical="center"/>
    </xf>
    <xf numFmtId="0" fontId="0" fillId="0" borderId="0" xfId="0" applyFont="1" applyFill="1" applyBorder="1" applyAlignment="1">
      <alignment vertical="center"/>
    </xf>
    <xf numFmtId="0" fontId="0" fillId="0" borderId="0" xfId="0" applyFont="1" applyFill="1" applyAlignment="1">
      <alignment vertical="center"/>
    </xf>
    <xf numFmtId="0" fontId="1" fillId="0" borderId="0" xfId="0" applyFont="1" applyFill="1" applyAlignment="1">
      <alignment vertical="center"/>
    </xf>
    <xf numFmtId="0" fontId="1" fillId="0" borderId="0" xfId="0" applyFont="1" applyFill="1" applyBorder="1" applyAlignment="1">
      <alignment vertical="center"/>
    </xf>
    <xf numFmtId="0" fontId="1" fillId="0" borderId="0" xfId="0" applyFont="1" applyFill="1">
      <alignment vertical="center"/>
    </xf>
    <xf numFmtId="0" fontId="0" fillId="8" borderId="0" xfId="0" applyFill="1">
      <alignment vertical="center"/>
    </xf>
    <xf numFmtId="0" fontId="0" fillId="0" borderId="0" xfId="0" applyFill="1">
      <alignment vertical="center"/>
    </xf>
    <xf numFmtId="0" fontId="1" fillId="0" borderId="0" xfId="0" applyFont="1" applyAlignment="1">
      <alignment horizontal="center" vertical="center"/>
    </xf>
    <xf numFmtId="0" fontId="1" fillId="0" borderId="0" xfId="0" applyFont="1" applyAlignment="1">
      <alignment vertical="center"/>
    </xf>
    <xf numFmtId="0" fontId="1" fillId="9" borderId="0" xfId="0" applyFont="1" applyFill="1">
      <alignment vertical="center"/>
    </xf>
    <xf numFmtId="0" fontId="1" fillId="0" borderId="0" xfId="0" applyFont="1" applyFill="1" applyAlignment="1">
      <alignment horizontal="right" vertical="center"/>
    </xf>
    <xf numFmtId="0" fontId="1" fillId="2" borderId="0" xfId="0" applyFont="1" applyFill="1">
      <alignment vertical="center"/>
    </xf>
    <xf numFmtId="0" fontId="1" fillId="0" borderId="0" xfId="0" applyFont="1">
      <alignment vertical="center"/>
    </xf>
    <xf numFmtId="0" fontId="3" fillId="0" borderId="0" xfId="0" applyFont="1" applyFill="1" applyAlignment="1" applyProtection="1">
      <alignment horizontal="center" vertical="center"/>
      <protection locked="0"/>
    </xf>
    <xf numFmtId="178" fontId="3" fillId="0" borderId="0" xfId="0" applyNumberFormat="1" applyFont="1" applyFill="1" applyAlignment="1" applyProtection="1">
      <alignment horizontal="left" vertical="center" wrapText="1"/>
      <protection locked="0"/>
    </xf>
    <xf numFmtId="0" fontId="3" fillId="0" borderId="1" xfId="0" applyFont="1" applyFill="1" applyBorder="1" applyAlignment="1" applyProtection="1">
      <alignment horizontal="left" vertical="center" wrapText="1"/>
      <protection locked="0"/>
    </xf>
    <xf numFmtId="178" fontId="3" fillId="0" borderId="1" xfId="0" applyNumberFormat="1" applyFont="1" applyFill="1" applyBorder="1" applyAlignment="1" applyProtection="1">
      <alignment horizontal="left" vertical="center" wrapText="1"/>
      <protection locked="0"/>
    </xf>
    <xf numFmtId="0" fontId="1" fillId="0" borderId="1" xfId="0" applyNumberFormat="1" applyFont="1" applyFill="1" applyBorder="1" applyAlignment="1" applyProtection="1">
      <alignment horizontal="center" vertical="center" wrapText="1"/>
    </xf>
    <xf numFmtId="0" fontId="1" fillId="0" borderId="1" xfId="0" applyFont="1" applyFill="1" applyBorder="1" applyAlignment="1" applyProtection="1">
      <alignment horizontal="left" vertical="center"/>
      <protection locked="0"/>
    </xf>
    <xf numFmtId="0" fontId="1" fillId="0" borderId="1" xfId="0" applyFont="1" applyFill="1" applyBorder="1" applyAlignment="1">
      <alignment horizontal="left" vertical="center"/>
    </xf>
    <xf numFmtId="0" fontId="1" fillId="2" borderId="1" xfId="0" applyFont="1" applyFill="1" applyBorder="1" applyAlignment="1" applyProtection="1">
      <alignment horizontal="left" vertical="center"/>
      <protection locked="0"/>
    </xf>
    <xf numFmtId="0" fontId="1" fillId="2" borderId="1" xfId="0" applyFont="1" applyFill="1" applyBorder="1" applyAlignment="1">
      <alignment horizontal="left" vertical="center"/>
    </xf>
    <xf numFmtId="0" fontId="3" fillId="0" borderId="0" xfId="0" applyFont="1" applyFill="1" applyAlignment="1" applyProtection="1">
      <alignment horizontal="right" vertical="center"/>
      <protection locked="0"/>
    </xf>
    <xf numFmtId="178" fontId="3" fillId="9" borderId="0" xfId="0" applyNumberFormat="1" applyFont="1" applyFill="1" applyAlignment="1" applyProtection="1">
      <alignment horizontal="left" vertical="center" wrapText="1"/>
      <protection locked="0"/>
    </xf>
    <xf numFmtId="43" fontId="3" fillId="0" borderId="0" xfId="1" applyFont="1" applyFill="1" applyAlignment="1" applyProtection="1">
      <alignment horizontal="right" vertical="center" wrapText="1"/>
      <protection locked="0"/>
    </xf>
    <xf numFmtId="178" fontId="3" fillId="0" borderId="0" xfId="0" applyNumberFormat="1" applyFont="1" applyFill="1" applyAlignment="1" applyProtection="1">
      <alignment horizontal="right" vertical="center" wrapText="1"/>
      <protection locked="0"/>
    </xf>
    <xf numFmtId="0" fontId="3" fillId="9" borderId="1" xfId="0" applyFont="1" applyFill="1" applyBorder="1" applyAlignment="1" applyProtection="1">
      <alignment horizontal="left" vertical="center" wrapText="1"/>
      <protection locked="0"/>
    </xf>
    <xf numFmtId="0" fontId="3" fillId="0" borderId="1" xfId="0" applyFont="1" applyFill="1" applyBorder="1" applyAlignment="1" applyProtection="1">
      <alignment horizontal="right" vertical="center" wrapText="1"/>
      <protection locked="0"/>
    </xf>
    <xf numFmtId="0" fontId="1" fillId="0" borderId="1" xfId="0" applyNumberFormat="1" applyFont="1" applyFill="1" applyBorder="1" applyAlignment="1" applyProtection="1">
      <alignment horizontal="left" vertical="center"/>
      <protection locked="0"/>
    </xf>
    <xf numFmtId="0" fontId="1" fillId="2" borderId="1" xfId="0" applyNumberFormat="1" applyFont="1" applyFill="1" applyBorder="1" applyAlignment="1" applyProtection="1">
      <alignment horizontal="left" vertical="center"/>
      <protection locked="0"/>
    </xf>
    <xf numFmtId="177" fontId="1" fillId="0" borderId="1" xfId="0" applyNumberFormat="1" applyFont="1" applyFill="1" applyBorder="1" applyAlignment="1" applyProtection="1">
      <alignment horizontal="left" vertical="center" wrapText="1"/>
    </xf>
    <xf numFmtId="0" fontId="3" fillId="2" borderId="0" xfId="0" applyFont="1" applyFill="1" applyAlignment="1" applyProtection="1">
      <alignment horizontal="center" vertical="center"/>
      <protection locked="0"/>
    </xf>
    <xf numFmtId="178" fontId="3" fillId="2" borderId="0" xfId="0" applyNumberFormat="1" applyFont="1" applyFill="1" applyAlignment="1" applyProtection="1">
      <alignment horizontal="right" vertical="center" wrapText="1"/>
      <protection locked="0"/>
    </xf>
    <xf numFmtId="0" fontId="3" fillId="2" borderId="1" xfId="0" applyFont="1" applyFill="1" applyBorder="1" applyAlignment="1" applyProtection="1">
      <alignment horizontal="left" vertical="center" wrapText="1"/>
      <protection locked="0"/>
    </xf>
    <xf numFmtId="0" fontId="1" fillId="2" borderId="1" xfId="0" applyNumberFormat="1" applyFont="1" applyFill="1" applyBorder="1" applyAlignment="1" applyProtection="1">
      <alignment horizontal="center" vertical="center" wrapText="1"/>
    </xf>
    <xf numFmtId="0" fontId="4" fillId="0" borderId="1" xfId="0" applyNumberFormat="1" applyFont="1" applyFill="1" applyBorder="1" applyAlignment="1">
      <alignment horizontal="left" vertical="center" wrapText="1"/>
    </xf>
    <xf numFmtId="0" fontId="4" fillId="2" borderId="1" xfId="0" applyNumberFormat="1" applyFont="1" applyFill="1" applyBorder="1" applyAlignment="1">
      <alignment horizontal="left" vertical="center" wrapText="1"/>
    </xf>
    <xf numFmtId="178" fontId="1" fillId="0" borderId="0" xfId="0" applyNumberFormat="1" applyFont="1" applyFill="1">
      <alignment vertical="center"/>
    </xf>
    <xf numFmtId="0" fontId="1" fillId="0" borderId="1" xfId="0" applyFont="1" applyFill="1" applyBorder="1">
      <alignment vertical="center"/>
    </xf>
    <xf numFmtId="0" fontId="1" fillId="0" borderId="1" xfId="0" applyNumberFormat="1" applyFont="1" applyFill="1" applyBorder="1" applyAlignment="1">
      <alignment horizontal="left" vertical="center"/>
    </xf>
    <xf numFmtId="0" fontId="1" fillId="9" borderId="1" xfId="0" applyFont="1" applyFill="1" applyBorder="1" applyAlignment="1" applyProtection="1">
      <alignment horizontal="left" vertical="center"/>
      <protection locked="0"/>
    </xf>
    <xf numFmtId="49" fontId="1" fillId="0" borderId="1" xfId="0" applyNumberFormat="1" applyFont="1" applyFill="1" applyBorder="1" applyAlignment="1">
      <alignment horizontal="left" vertical="center"/>
    </xf>
    <xf numFmtId="0" fontId="1" fillId="0" borderId="1" xfId="0" applyFont="1" applyFill="1" applyBorder="1" applyAlignment="1">
      <alignment horizontal="left" vertical="center" wrapText="1"/>
    </xf>
    <xf numFmtId="4" fontId="1" fillId="2" borderId="1" xfId="0" applyNumberFormat="1" applyFont="1" applyFill="1" applyBorder="1" applyAlignment="1">
      <alignment horizontal="left" vertical="center" wrapText="1"/>
    </xf>
    <xf numFmtId="0" fontId="1" fillId="0" borderId="1" xfId="0" applyNumberFormat="1" applyFont="1" applyFill="1" applyBorder="1" applyAlignment="1" applyProtection="1">
      <alignment horizontal="left" vertical="center" wrapText="1"/>
      <protection locked="0"/>
    </xf>
    <xf numFmtId="0" fontId="1" fillId="0" borderId="1" xfId="0" applyNumberFormat="1" applyFont="1" applyFill="1" applyBorder="1" applyAlignment="1">
      <alignment horizontal="left" vertical="center" wrapText="1"/>
    </xf>
    <xf numFmtId="0" fontId="1" fillId="2" borderId="1" xfId="0" applyFont="1" applyFill="1" applyBorder="1">
      <alignment vertical="center"/>
    </xf>
    <xf numFmtId="0" fontId="1" fillId="3" borderId="1" xfId="0" applyFont="1" applyFill="1" applyBorder="1" applyAlignment="1" applyProtection="1">
      <alignment horizontal="left" vertical="center"/>
      <protection locked="0"/>
    </xf>
    <xf numFmtId="0" fontId="1" fillId="3" borderId="1" xfId="0" applyFont="1" applyFill="1" applyBorder="1" applyAlignment="1">
      <alignment horizontal="left" vertical="center"/>
    </xf>
    <xf numFmtId="0" fontId="1" fillId="4" borderId="1" xfId="0" applyFont="1" applyFill="1" applyBorder="1" applyAlignment="1" applyProtection="1">
      <alignment horizontal="left" vertical="center"/>
      <protection locked="0"/>
    </xf>
    <xf numFmtId="0" fontId="1" fillId="4" borderId="1" xfId="0" applyFont="1" applyFill="1" applyBorder="1" applyAlignment="1">
      <alignment horizontal="left" vertical="center"/>
    </xf>
    <xf numFmtId="0" fontId="1" fillId="5" borderId="1" xfId="0" applyFont="1" applyFill="1" applyBorder="1" applyAlignment="1" applyProtection="1">
      <alignment horizontal="left" vertical="center"/>
      <protection locked="0"/>
    </xf>
    <xf numFmtId="0" fontId="1" fillId="5" borderId="1" xfId="0" applyFont="1" applyFill="1" applyBorder="1" applyAlignment="1">
      <alignment horizontal="left" vertical="center"/>
    </xf>
    <xf numFmtId="49" fontId="1" fillId="3" borderId="1" xfId="0" applyNumberFormat="1" applyFont="1" applyFill="1" applyBorder="1" applyAlignment="1">
      <alignment horizontal="left" vertical="center"/>
    </xf>
    <xf numFmtId="0" fontId="1" fillId="3" borderId="1" xfId="0" applyNumberFormat="1" applyFont="1" applyFill="1" applyBorder="1" applyAlignment="1" applyProtection="1">
      <alignment horizontal="left" vertical="center"/>
      <protection locked="0"/>
    </xf>
    <xf numFmtId="0" fontId="2" fillId="0" borderId="1" xfId="0" applyFont="1" applyFill="1" applyBorder="1" applyAlignment="1" applyProtection="1">
      <alignment horizontal="left" vertical="center"/>
      <protection locked="0"/>
    </xf>
    <xf numFmtId="0" fontId="1" fillId="4" borderId="1" xfId="0" applyNumberFormat="1" applyFont="1" applyFill="1" applyBorder="1" applyAlignment="1" applyProtection="1">
      <alignment horizontal="left" vertical="center"/>
      <protection locked="0"/>
    </xf>
    <xf numFmtId="0" fontId="1" fillId="5" borderId="1" xfId="0" applyNumberFormat="1" applyFont="1" applyFill="1" applyBorder="1" applyAlignment="1" applyProtection="1">
      <alignment horizontal="left" vertical="center"/>
      <protection locked="0"/>
    </xf>
    <xf numFmtId="0" fontId="4" fillId="3" borderId="1" xfId="0" applyNumberFormat="1" applyFont="1" applyFill="1" applyBorder="1" applyAlignment="1">
      <alignment horizontal="left" vertical="center" wrapText="1"/>
    </xf>
    <xf numFmtId="0" fontId="1" fillId="3" borderId="1" xfId="0" applyNumberFormat="1" applyFont="1" applyFill="1" applyBorder="1" applyAlignment="1">
      <alignment horizontal="left" vertical="center" wrapText="1"/>
    </xf>
    <xf numFmtId="4" fontId="1" fillId="3" borderId="1" xfId="0" applyNumberFormat="1" applyFont="1" applyFill="1" applyBorder="1" applyAlignment="1">
      <alignment horizontal="left" vertical="center" wrapText="1"/>
    </xf>
    <xf numFmtId="4" fontId="1" fillId="2" borderId="1" xfId="0" applyNumberFormat="1" applyFont="1" applyFill="1" applyBorder="1" applyAlignment="1" applyProtection="1">
      <alignment horizontal="left" vertical="center"/>
      <protection locked="0"/>
    </xf>
    <xf numFmtId="0" fontId="4" fillId="4" borderId="1" xfId="0" applyNumberFormat="1" applyFont="1" applyFill="1" applyBorder="1" applyAlignment="1">
      <alignment horizontal="left" vertical="center" wrapText="1"/>
    </xf>
    <xf numFmtId="0" fontId="4" fillId="5" borderId="1" xfId="0" applyNumberFormat="1" applyFont="1" applyFill="1" applyBorder="1" applyAlignment="1">
      <alignment horizontal="left" vertical="center" wrapText="1"/>
    </xf>
    <xf numFmtId="0" fontId="1" fillId="3" borderId="1" xfId="0" applyFont="1" applyFill="1" applyBorder="1">
      <alignment vertical="center"/>
    </xf>
    <xf numFmtId="0" fontId="1" fillId="0" borderId="1" xfId="0" applyFont="1" applyBorder="1" applyAlignment="1">
      <alignment horizontal="left" vertical="center"/>
    </xf>
    <xf numFmtId="0" fontId="1" fillId="4" borderId="1" xfId="0" applyFont="1" applyFill="1" applyBorder="1">
      <alignment vertical="center"/>
    </xf>
    <xf numFmtId="0" fontId="1" fillId="5" borderId="1" xfId="0" applyFont="1" applyFill="1" applyBorder="1">
      <alignment vertical="center"/>
    </xf>
    <xf numFmtId="0" fontId="1" fillId="6" borderId="1" xfId="0" applyFont="1" applyFill="1" applyBorder="1" applyAlignment="1" applyProtection="1">
      <alignment horizontal="left" vertical="center"/>
      <protection locked="0"/>
    </xf>
    <xf numFmtId="0" fontId="1" fillId="6" borderId="1" xfId="0" applyFont="1" applyFill="1" applyBorder="1" applyAlignment="1">
      <alignment horizontal="left" vertical="center"/>
    </xf>
    <xf numFmtId="0" fontId="1" fillId="7" borderId="1" xfId="0" applyFont="1" applyFill="1" applyBorder="1" applyAlignment="1" applyProtection="1">
      <alignment horizontal="left" vertical="center"/>
      <protection locked="0"/>
    </xf>
    <xf numFmtId="0" fontId="1" fillId="7" borderId="1" xfId="0" applyFont="1" applyFill="1" applyBorder="1" applyAlignment="1">
      <alignment horizontal="left" vertical="center"/>
    </xf>
    <xf numFmtId="0" fontId="1" fillId="9" borderId="1" xfId="0" applyFont="1" applyFill="1" applyBorder="1" applyAlignment="1">
      <alignment horizontal="left" vertical="center"/>
    </xf>
    <xf numFmtId="0" fontId="1" fillId="6" borderId="1" xfId="0" applyNumberFormat="1" applyFont="1" applyFill="1" applyBorder="1" applyAlignment="1">
      <alignment horizontal="left" vertical="center" wrapText="1"/>
    </xf>
    <xf numFmtId="0" fontId="1" fillId="6" borderId="1" xfId="0" applyNumberFormat="1" applyFont="1" applyFill="1" applyBorder="1" applyAlignment="1">
      <alignment horizontal="left" vertical="center"/>
    </xf>
    <xf numFmtId="0" fontId="1" fillId="7" borderId="1" xfId="0" applyNumberFormat="1" applyFont="1" applyFill="1" applyBorder="1" applyAlignment="1" applyProtection="1">
      <alignment horizontal="left" vertical="center"/>
      <protection locked="0"/>
    </xf>
    <xf numFmtId="0" fontId="1" fillId="2" borderId="1" xfId="0" applyNumberFormat="1" applyFont="1" applyFill="1" applyBorder="1" applyAlignment="1" applyProtection="1">
      <alignment horizontal="left" vertical="center" wrapText="1"/>
      <protection locked="0"/>
    </xf>
    <xf numFmtId="0" fontId="1" fillId="2" borderId="1" xfId="0" applyNumberFormat="1" applyFont="1" applyFill="1" applyBorder="1" applyAlignment="1">
      <alignment horizontal="left" vertical="center" wrapText="1"/>
    </xf>
    <xf numFmtId="0" fontId="4" fillId="6" borderId="1" xfId="0" applyNumberFormat="1" applyFont="1" applyFill="1" applyBorder="1" applyAlignment="1">
      <alignment horizontal="left" vertical="center" wrapText="1"/>
    </xf>
    <xf numFmtId="0" fontId="4" fillId="7" borderId="1" xfId="0" applyNumberFormat="1" applyFont="1" applyFill="1" applyBorder="1" applyAlignment="1">
      <alignment horizontal="left" vertical="center" wrapText="1"/>
    </xf>
    <xf numFmtId="49" fontId="1" fillId="7" borderId="1" xfId="0" applyNumberFormat="1" applyFont="1" applyFill="1" applyBorder="1" applyAlignment="1">
      <alignment horizontal="left" vertical="center"/>
    </xf>
    <xf numFmtId="0" fontId="1" fillId="6" borderId="1" xfId="0" applyFont="1" applyFill="1" applyBorder="1">
      <alignment vertical="center"/>
    </xf>
    <xf numFmtId="0" fontId="1" fillId="7" borderId="1" xfId="0" applyFont="1" applyFill="1" applyBorder="1">
      <alignment vertical="center"/>
    </xf>
    <xf numFmtId="0" fontId="2" fillId="7" borderId="1" xfId="0" applyFont="1" applyFill="1" applyBorder="1" applyAlignment="1" applyProtection="1">
      <alignment horizontal="left" vertical="center"/>
      <protection locked="0"/>
    </xf>
    <xf numFmtId="0" fontId="2" fillId="7" borderId="1" xfId="0" applyFont="1" applyFill="1" applyBorder="1" applyAlignment="1">
      <alignment horizontal="left" vertical="center"/>
    </xf>
    <xf numFmtId="0" fontId="1" fillId="7" borderId="1" xfId="0" applyNumberFormat="1" applyFont="1" applyFill="1" applyBorder="1" applyAlignment="1">
      <alignment horizontal="left" vertical="center"/>
    </xf>
    <xf numFmtId="0" fontId="1" fillId="7" borderId="1" xfId="0" applyNumberFormat="1" applyFont="1" applyFill="1" applyBorder="1" applyAlignment="1">
      <alignment horizontal="left" vertical="center" wrapText="1"/>
    </xf>
    <xf numFmtId="0" fontId="2" fillId="7" borderId="1" xfId="0" applyNumberFormat="1" applyFont="1" applyFill="1" applyBorder="1" applyAlignment="1" applyProtection="1">
      <alignment horizontal="left" vertical="center"/>
      <protection locked="0"/>
    </xf>
    <xf numFmtId="0" fontId="1" fillId="7" borderId="1" xfId="0" applyNumberFormat="1" applyFont="1" applyFill="1" applyBorder="1" applyAlignment="1" applyProtection="1">
      <alignment horizontal="left" vertical="center" wrapText="1"/>
      <protection locked="0"/>
    </xf>
    <xf numFmtId="4" fontId="1" fillId="7" borderId="1" xfId="0" applyNumberFormat="1" applyFont="1" applyFill="1" applyBorder="1" applyAlignment="1">
      <alignment horizontal="left" vertical="center" wrapText="1"/>
    </xf>
    <xf numFmtId="4" fontId="5" fillId="7" borderId="1" xfId="0" applyNumberFormat="1" applyFont="1" applyFill="1" applyBorder="1" applyAlignment="1">
      <alignment horizontal="left" vertical="center" wrapText="1"/>
    </xf>
    <xf numFmtId="3" fontId="1" fillId="7" borderId="1" xfId="0" applyNumberFormat="1" applyFont="1" applyFill="1" applyBorder="1" applyAlignment="1">
      <alignment horizontal="left" vertical="center" wrapText="1"/>
    </xf>
    <xf numFmtId="4" fontId="1" fillId="7" borderId="1" xfId="0" applyNumberFormat="1" applyFont="1" applyFill="1" applyBorder="1" applyAlignment="1" applyProtection="1">
      <alignment horizontal="left" vertical="center"/>
      <protection locked="0"/>
    </xf>
    <xf numFmtId="0" fontId="2" fillId="7" borderId="1" xfId="0" applyNumberFormat="1" applyFont="1" applyFill="1" applyBorder="1" applyAlignment="1">
      <alignment horizontal="left" vertical="center" wrapText="1"/>
    </xf>
    <xf numFmtId="0" fontId="2" fillId="7" borderId="1" xfId="0" applyFont="1" applyFill="1" applyBorder="1">
      <alignment vertical="center"/>
    </xf>
    <xf numFmtId="0" fontId="2" fillId="0" borderId="1" xfId="0" applyFont="1" applyFill="1" applyBorder="1" applyAlignment="1">
      <alignment horizontal="left" vertical="center"/>
    </xf>
    <xf numFmtId="0" fontId="2" fillId="0" borderId="1" xfId="0" applyNumberFormat="1" applyFont="1" applyFill="1" applyBorder="1" applyAlignment="1" applyProtection="1">
      <alignment horizontal="left" vertical="center"/>
      <protection locked="0"/>
    </xf>
    <xf numFmtId="0" fontId="2" fillId="0" borderId="1" xfId="0" applyNumberFormat="1" applyFont="1" applyFill="1" applyBorder="1" applyAlignment="1">
      <alignment horizontal="left" vertical="center" wrapText="1"/>
    </xf>
    <xf numFmtId="0" fontId="2" fillId="2" borderId="1" xfId="0" applyFont="1" applyFill="1" applyBorder="1" applyAlignment="1" applyProtection="1">
      <alignment horizontal="left" vertical="center"/>
      <protection locked="0"/>
    </xf>
    <xf numFmtId="176" fontId="5" fillId="2" borderId="1" xfId="0" applyNumberFormat="1" applyFont="1" applyFill="1" applyBorder="1" applyAlignment="1">
      <alignment horizontal="left" vertical="center"/>
    </xf>
    <xf numFmtId="178" fontId="1" fillId="0" borderId="1" xfId="0" applyNumberFormat="1" applyFont="1" applyFill="1" applyBorder="1" applyAlignment="1" applyProtection="1">
      <alignment horizontal="left" vertical="center"/>
      <protection locked="0"/>
    </xf>
    <xf numFmtId="178" fontId="1" fillId="2" borderId="1" xfId="0" applyNumberFormat="1" applyFont="1" applyFill="1" applyBorder="1" applyAlignment="1" applyProtection="1">
      <alignment horizontal="left" vertical="center"/>
      <protection locked="0"/>
    </xf>
    <xf numFmtId="178" fontId="2" fillId="0" borderId="1" xfId="0" applyNumberFormat="1" applyFont="1" applyFill="1" applyBorder="1" applyAlignment="1" applyProtection="1">
      <alignment horizontal="left" vertical="center"/>
      <protection locked="0"/>
    </xf>
    <xf numFmtId="0" fontId="2" fillId="0" borderId="1" xfId="0" applyFont="1" applyFill="1" applyBorder="1">
      <alignment vertical="center"/>
    </xf>
    <xf numFmtId="0" fontId="1" fillId="0" borderId="1" xfId="0" applyFont="1" applyFill="1" applyBorder="1" applyAlignment="1" applyProtection="1">
      <alignment vertical="center"/>
      <protection locked="0"/>
    </xf>
    <xf numFmtId="0" fontId="1" fillId="0" borderId="1" xfId="0" applyFont="1" applyFill="1" applyBorder="1" applyAlignment="1">
      <alignment vertical="center"/>
    </xf>
    <xf numFmtId="49" fontId="1" fillId="0" borderId="1" xfId="0" applyNumberFormat="1" applyFont="1" applyFill="1" applyBorder="1" applyAlignment="1">
      <alignment vertical="center"/>
    </xf>
    <xf numFmtId="0" fontId="1" fillId="0" borderId="1" xfId="0" applyNumberFormat="1" applyFont="1" applyFill="1" applyBorder="1" applyAlignment="1" applyProtection="1">
      <alignment vertical="center"/>
      <protection locked="0"/>
    </xf>
    <xf numFmtId="49" fontId="1" fillId="0" borderId="1" xfId="0" applyNumberFormat="1" applyFont="1" applyFill="1" applyBorder="1" applyAlignment="1" applyProtection="1">
      <alignment vertical="center"/>
      <protection locked="0"/>
    </xf>
    <xf numFmtId="0" fontId="1" fillId="0" borderId="1" xfId="0" applyFont="1" applyFill="1" applyBorder="1" applyAlignment="1" applyProtection="1">
      <alignment horizontal="center" vertical="center"/>
      <protection locked="0"/>
    </xf>
    <xf numFmtId="0" fontId="1" fillId="0" borderId="1" xfId="0" applyFont="1" applyFill="1" applyBorder="1" applyAlignment="1">
      <alignment horizontal="center" vertical="center"/>
    </xf>
    <xf numFmtId="49" fontId="1" fillId="0" borderId="1" xfId="0" applyNumberFormat="1" applyFont="1" applyFill="1" applyBorder="1" applyAlignment="1">
      <alignment horizontal="right" vertical="center"/>
    </xf>
    <xf numFmtId="49" fontId="1" fillId="0" borderId="1" xfId="0" applyNumberFormat="1" applyFont="1" applyFill="1" applyBorder="1" applyAlignment="1">
      <alignment horizontal="center" vertical="center"/>
    </xf>
    <xf numFmtId="178" fontId="1" fillId="0" borderId="1" xfId="0" applyNumberFormat="1" applyFont="1" applyFill="1" applyBorder="1" applyAlignment="1" applyProtection="1">
      <alignment horizontal="right" vertical="center"/>
      <protection locked="0"/>
    </xf>
    <xf numFmtId="0" fontId="1" fillId="0" borderId="1" xfId="0" applyFont="1" applyFill="1" applyBorder="1" applyAlignment="1">
      <alignment horizontal="right" vertical="center"/>
    </xf>
    <xf numFmtId="177" fontId="1" fillId="0" borderId="1" xfId="0" applyNumberFormat="1" applyFont="1" applyFill="1" applyBorder="1" applyAlignment="1" applyProtection="1">
      <alignment horizontal="center" vertical="center" wrapText="1"/>
    </xf>
    <xf numFmtId="4" fontId="1" fillId="0" borderId="1" xfId="0" applyNumberFormat="1" applyFont="1" applyFill="1" applyBorder="1" applyAlignment="1" applyProtection="1">
      <alignment vertical="center"/>
      <protection locked="0"/>
    </xf>
    <xf numFmtId="14" fontId="1" fillId="0" borderId="1" xfId="0" applyNumberFormat="1" applyFont="1" applyFill="1" applyBorder="1" applyAlignment="1" applyProtection="1">
      <alignment vertical="center"/>
      <protection locked="0"/>
    </xf>
    <xf numFmtId="4" fontId="1" fillId="0" borderId="1" xfId="0" applyNumberFormat="1" applyFont="1" applyFill="1" applyBorder="1" applyAlignment="1" applyProtection="1">
      <alignment horizontal="right" vertical="center"/>
      <protection locked="0"/>
    </xf>
    <xf numFmtId="178" fontId="1" fillId="0" borderId="1" xfId="0" applyNumberFormat="1" applyFont="1" applyFill="1" applyBorder="1" applyAlignment="1">
      <alignment horizontal="right" vertical="center"/>
    </xf>
    <xf numFmtId="0" fontId="1" fillId="0" borderId="1" xfId="0" applyFont="1" applyFill="1" applyBorder="1" applyAlignment="1">
      <alignment vertical="center" wrapText="1"/>
    </xf>
    <xf numFmtId="0" fontId="1" fillId="0" borderId="1" xfId="0" applyNumberFormat="1"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4" fontId="1" fillId="0" borderId="1" xfId="0" applyNumberFormat="1" applyFont="1" applyFill="1" applyBorder="1" applyAlignment="1">
      <alignment horizontal="center" vertical="center" wrapText="1"/>
    </xf>
    <xf numFmtId="4" fontId="1"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vertical="center"/>
    </xf>
    <xf numFmtId="179" fontId="1" fillId="2" borderId="1" xfId="0" applyNumberFormat="1" applyFont="1" applyFill="1" applyBorder="1" applyAlignment="1">
      <alignment horizontal="left" vertical="center" wrapText="1"/>
    </xf>
    <xf numFmtId="4" fontId="1" fillId="2" borderId="1" xfId="0" applyNumberFormat="1" applyFont="1" applyFill="1" applyBorder="1" applyAlignment="1">
      <alignment horizontal="right" vertical="center" wrapText="1"/>
    </xf>
    <xf numFmtId="49" fontId="1" fillId="0" borderId="1" xfId="0" applyNumberFormat="1" applyFont="1" applyFill="1" applyBorder="1" applyAlignment="1" applyProtection="1">
      <alignment horizontal="left" vertical="center"/>
      <protection locked="0"/>
    </xf>
    <xf numFmtId="0" fontId="5" fillId="0" borderId="1" xfId="0" applyNumberFormat="1" applyFont="1" applyFill="1" applyBorder="1" applyAlignment="1" applyProtection="1">
      <alignment horizontal="left" vertical="center"/>
      <protection locked="0"/>
    </xf>
    <xf numFmtId="49" fontId="5" fillId="0" borderId="1" xfId="0" applyNumberFormat="1" applyFont="1" applyFill="1" applyBorder="1" applyAlignment="1">
      <alignment horizontal="left" vertical="center"/>
    </xf>
    <xf numFmtId="0" fontId="5" fillId="0" borderId="1" xfId="0" applyFont="1" applyFill="1" applyBorder="1" applyAlignment="1">
      <alignment horizontal="left" vertical="center"/>
    </xf>
    <xf numFmtId="4" fontId="1" fillId="0" borderId="1" xfId="0" applyNumberFormat="1" applyFont="1" applyFill="1" applyBorder="1" applyAlignment="1" applyProtection="1">
      <alignment horizontal="left" vertical="center"/>
      <protection locked="0"/>
    </xf>
    <xf numFmtId="14" fontId="1" fillId="0" borderId="1" xfId="0" applyNumberFormat="1" applyFont="1" applyFill="1" applyBorder="1" applyAlignment="1" applyProtection="1">
      <alignment horizontal="left" vertical="center"/>
      <protection locked="0"/>
    </xf>
    <xf numFmtId="4" fontId="1" fillId="0" borderId="1" xfId="0" applyNumberFormat="1" applyFont="1" applyFill="1" applyBorder="1" applyAlignment="1">
      <alignment horizontal="left" vertical="center"/>
    </xf>
    <xf numFmtId="0" fontId="1" fillId="0" borderId="1" xfId="0" applyFont="1" applyFill="1" applyBorder="1" applyAlignment="1">
      <alignment horizontal="center" vertical="center" wrapText="1"/>
    </xf>
    <xf numFmtId="0" fontId="1" fillId="2" borderId="1" xfId="0" applyFont="1" applyFill="1" applyBorder="1" applyAlignment="1">
      <alignment horizontal="right" vertical="center"/>
    </xf>
    <xf numFmtId="4" fontId="1" fillId="0" borderId="1" xfId="0" applyNumberFormat="1" applyFont="1" applyFill="1" applyBorder="1" applyAlignment="1">
      <alignment horizontal="left" vertical="center" wrapText="1"/>
    </xf>
    <xf numFmtId="4" fontId="1" fillId="2" borderId="1" xfId="0" applyNumberFormat="1" applyFont="1" applyFill="1" applyBorder="1" applyAlignment="1">
      <alignment horizontal="left" vertical="center"/>
    </xf>
    <xf numFmtId="4" fontId="4" fillId="2" borderId="1" xfId="0" applyNumberFormat="1" applyFont="1" applyFill="1" applyBorder="1" applyAlignment="1">
      <alignment horizontal="left" vertical="center" wrapText="1"/>
    </xf>
    <xf numFmtId="0" fontId="1" fillId="8" borderId="1" xfId="0" applyFont="1" applyFill="1" applyBorder="1" applyAlignment="1" applyProtection="1">
      <alignment horizontal="left" vertical="center"/>
      <protection locked="0"/>
    </xf>
    <xf numFmtId="0" fontId="1" fillId="8" borderId="1" xfId="0" applyFont="1" applyFill="1" applyBorder="1" applyAlignment="1" applyProtection="1">
      <alignment vertical="center" wrapText="1"/>
      <protection locked="0"/>
    </xf>
    <xf numFmtId="0" fontId="1" fillId="8" borderId="1" xfId="0" applyFont="1" applyFill="1" applyBorder="1" applyAlignment="1" applyProtection="1">
      <alignment vertical="center"/>
      <protection locked="0"/>
    </xf>
    <xf numFmtId="0" fontId="1" fillId="8" borderId="1" xfId="0" applyFont="1" applyFill="1" applyBorder="1">
      <alignment vertical="center"/>
    </xf>
    <xf numFmtId="0" fontId="1" fillId="8" borderId="1" xfId="0" applyNumberFormat="1" applyFont="1" applyFill="1" applyBorder="1" applyAlignment="1" applyProtection="1">
      <alignment vertical="center"/>
      <protection locked="0"/>
    </xf>
    <xf numFmtId="0" fontId="1" fillId="0" borderId="1" xfId="0" applyFont="1" applyFill="1" applyBorder="1" applyAlignment="1" applyProtection="1">
      <alignment vertical="center" wrapText="1"/>
      <protection locked="0"/>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49" fontId="1" fillId="0" borderId="1" xfId="0" applyNumberFormat="1" applyFont="1" applyBorder="1" applyAlignment="1">
      <alignment horizontal="center" vertical="center"/>
    </xf>
    <xf numFmtId="0" fontId="1" fillId="8" borderId="1" xfId="0" applyFont="1" applyFill="1" applyBorder="1" applyProtection="1">
      <alignment vertical="center"/>
      <protection locked="0"/>
    </xf>
    <xf numFmtId="0" fontId="1" fillId="8" borderId="1" xfId="0" applyFont="1" applyFill="1" applyBorder="1" applyAlignment="1">
      <alignment horizontal="left" vertical="center"/>
    </xf>
    <xf numFmtId="4" fontId="1" fillId="8" borderId="1" xfId="0" applyNumberFormat="1" applyFont="1" applyFill="1" applyBorder="1" applyAlignment="1" applyProtection="1">
      <alignment vertical="center"/>
      <protection locked="0"/>
    </xf>
    <xf numFmtId="4" fontId="1" fillId="8" borderId="1" xfId="0" applyNumberFormat="1" applyFont="1" applyFill="1" applyBorder="1" applyProtection="1">
      <alignment vertical="center"/>
      <protection locked="0"/>
    </xf>
    <xf numFmtId="177" fontId="1" fillId="8" borderId="1" xfId="0" applyNumberFormat="1" applyFont="1" applyFill="1" applyBorder="1" applyAlignment="1" applyProtection="1">
      <alignment horizontal="center" vertical="center" wrapText="1"/>
    </xf>
    <xf numFmtId="0" fontId="1" fillId="8" borderId="1" xfId="0" applyNumberFormat="1" applyFont="1" applyFill="1" applyBorder="1" applyProtection="1">
      <alignment vertical="center"/>
      <protection locked="0"/>
    </xf>
    <xf numFmtId="49" fontId="1" fillId="8" borderId="1" xfId="0" applyNumberFormat="1" applyFont="1" applyFill="1" applyBorder="1" applyAlignment="1" applyProtection="1">
      <alignment vertical="center"/>
      <protection locked="0"/>
    </xf>
    <xf numFmtId="0" fontId="1" fillId="0" borderId="1" xfId="0" applyNumberFormat="1" applyFont="1" applyFill="1" applyBorder="1" applyAlignment="1" applyProtection="1">
      <alignment vertical="center" wrapText="1"/>
      <protection locked="0"/>
    </xf>
    <xf numFmtId="0" fontId="1" fillId="0" borderId="1" xfId="0" applyNumberFormat="1" applyFont="1" applyFill="1" applyBorder="1" applyProtection="1">
      <alignment vertical="center"/>
      <protection locked="0"/>
    </xf>
    <xf numFmtId="4" fontId="1" fillId="0" borderId="1" xfId="0" applyNumberFormat="1" applyFont="1" applyFill="1" applyBorder="1" applyProtection="1">
      <alignment vertical="center"/>
      <protection locked="0"/>
    </xf>
    <xf numFmtId="0" fontId="1" fillId="0" borderId="1" xfId="0" applyFont="1" applyFill="1" applyBorder="1" applyProtection="1">
      <alignment vertical="center"/>
      <protection locked="0"/>
    </xf>
    <xf numFmtId="0" fontId="1" fillId="0" borderId="1" xfId="0" applyFont="1" applyFill="1" applyBorder="1" applyAlignment="1">
      <alignment horizontal="right" vertical="center" wrapText="1"/>
    </xf>
    <xf numFmtId="0" fontId="1" fillId="0" borderId="1" xfId="0" applyNumberFormat="1" applyFont="1" applyFill="1" applyBorder="1" applyAlignment="1">
      <alignment horizontal="right" vertical="center" wrapText="1"/>
    </xf>
    <xf numFmtId="0" fontId="1" fillId="2" borderId="1" xfId="0" applyFont="1" applyFill="1" applyBorder="1" applyAlignment="1">
      <alignment horizontal="center" vertical="center"/>
    </xf>
    <xf numFmtId="4" fontId="1" fillId="0" borderId="1" xfId="0" applyNumberFormat="1" applyFont="1" applyFill="1" applyBorder="1" applyAlignment="1" applyProtection="1">
      <alignment horizontal="center" vertical="center"/>
      <protection locked="0"/>
    </xf>
    <xf numFmtId="49" fontId="4" fillId="2" borderId="1" xfId="0" applyNumberFormat="1" applyFont="1" applyFill="1" applyBorder="1" applyAlignment="1">
      <alignment horizontal="left" vertical="center" wrapText="1"/>
    </xf>
    <xf numFmtId="0" fontId="1" fillId="8" borderId="1" xfId="0" applyNumberFormat="1" applyFont="1" applyFill="1" applyBorder="1" applyAlignment="1">
      <alignment horizontal="center" vertical="center" wrapText="1"/>
    </xf>
    <xf numFmtId="180" fontId="1" fillId="2" borderId="1" xfId="0" applyNumberFormat="1" applyFont="1" applyFill="1" applyBorder="1" applyAlignment="1">
      <alignment horizontal="center" vertical="center" wrapText="1"/>
    </xf>
    <xf numFmtId="180" fontId="1" fillId="0" borderId="1" xfId="0" applyNumberFormat="1" applyFont="1" applyFill="1" applyBorder="1" applyAlignment="1">
      <alignment horizontal="center" vertical="center" wrapText="1"/>
    </xf>
    <xf numFmtId="0" fontId="1" fillId="10" borderId="1" xfId="0" applyNumberFormat="1" applyFont="1" applyFill="1" applyBorder="1" applyAlignment="1">
      <alignment horizontal="center" vertical="center" wrapText="1"/>
    </xf>
    <xf numFmtId="4" fontId="1" fillId="10" borderId="1" xfId="0" applyNumberFormat="1" applyFont="1" applyFill="1" applyBorder="1" applyAlignment="1">
      <alignment horizontal="center" vertical="center" wrapText="1"/>
    </xf>
    <xf numFmtId="4" fontId="1" fillId="2" borderId="1" xfId="0" applyNumberFormat="1" applyFont="1" applyFill="1" applyBorder="1" applyAlignment="1">
      <alignment horizontal="center" vertical="center"/>
    </xf>
    <xf numFmtId="4" fontId="1" fillId="0" borderId="1" xfId="0" applyNumberFormat="1" applyFont="1" applyBorder="1" applyAlignment="1">
      <alignment horizontal="center" vertical="center"/>
    </xf>
    <xf numFmtId="4" fontId="1" fillId="8" borderId="1" xfId="0" applyNumberFormat="1" applyFont="1" applyFill="1" applyBorder="1" applyAlignment="1" applyProtection="1">
      <alignment horizontal="left" vertical="center"/>
      <protection locked="0"/>
    </xf>
    <xf numFmtId="0" fontId="1" fillId="8" borderId="0" xfId="0" applyFont="1" applyFill="1">
      <alignment vertical="center"/>
    </xf>
    <xf numFmtId="0" fontId="1" fillId="0" borderId="1" xfId="0" applyNumberFormat="1" applyFont="1" applyFill="1" applyBorder="1" applyAlignment="1" applyProtection="1">
      <alignment horizontal="center" vertical="center"/>
      <protection locked="0"/>
    </xf>
    <xf numFmtId="0" fontId="1" fillId="0" borderId="0" xfId="0" applyFont="1" applyAlignment="1">
      <alignment horizontal="right" vertical="center"/>
    </xf>
    <xf numFmtId="0" fontId="1" fillId="9" borderId="0" xfId="0" applyFont="1" applyFill="1" applyAlignment="1">
      <alignment vertical="center"/>
    </xf>
    <xf numFmtId="178" fontId="1" fillId="0" borderId="0" xfId="0" applyNumberFormat="1" applyFont="1" applyFill="1" applyAlignment="1">
      <alignment horizontal="right" vertical="center"/>
    </xf>
    <xf numFmtId="0" fontId="6" fillId="0" borderId="0" xfId="0" applyFont="1" applyFill="1" applyAlignment="1">
      <alignment horizontal="center" vertical="center" wrapText="1"/>
    </xf>
    <xf numFmtId="49" fontId="6" fillId="0" borderId="0" xfId="0" applyNumberFormat="1" applyFont="1" applyFill="1" applyAlignment="1">
      <alignment horizontal="center" vertical="center" wrapText="1"/>
    </xf>
    <xf numFmtId="10" fontId="6" fillId="0" borderId="0" xfId="2" applyNumberFormat="1" applyFont="1" applyFill="1" applyAlignment="1">
      <alignment horizontal="center" vertical="center" wrapText="1"/>
    </xf>
    <xf numFmtId="0" fontId="6" fillId="0" borderId="1" xfId="0" applyFont="1" applyFill="1" applyBorder="1" applyAlignment="1">
      <alignment horizontal="center" vertical="center" wrapText="1"/>
    </xf>
    <xf numFmtId="49" fontId="6" fillId="0" borderId="1" xfId="0" applyNumberFormat="1" applyFont="1" applyFill="1" applyBorder="1" applyAlignment="1">
      <alignment horizontal="center" vertical="center" wrapText="1"/>
    </xf>
    <xf numFmtId="0" fontId="7" fillId="0" borderId="1" xfId="0" applyFont="1" applyFill="1" applyBorder="1" applyAlignment="1">
      <alignment horizontal="center" vertical="center" wrapText="1"/>
    </xf>
    <xf numFmtId="181" fontId="8" fillId="0" borderId="1" xfId="0" applyNumberFormat="1" applyFont="1" applyFill="1" applyBorder="1" applyAlignment="1">
      <alignment horizontal="center" vertical="center" wrapText="1"/>
    </xf>
    <xf numFmtId="0" fontId="8"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14" fontId="9" fillId="0" borderId="1" xfId="0" applyNumberFormat="1" applyFont="1" applyFill="1" applyBorder="1" applyAlignment="1">
      <alignment horizontal="center" vertical="center" wrapText="1"/>
    </xf>
    <xf numFmtId="0" fontId="8" fillId="0" borderId="1" xfId="0" applyNumberFormat="1" applyFont="1" applyFill="1" applyBorder="1" applyAlignment="1">
      <alignment horizontal="center" vertical="center" wrapText="1"/>
    </xf>
    <xf numFmtId="176" fontId="9" fillId="0" borderId="1" xfId="0" applyNumberFormat="1" applyFont="1" applyFill="1" applyBorder="1" applyAlignment="1">
      <alignment horizontal="center" vertical="center" wrapText="1"/>
    </xf>
    <xf numFmtId="176" fontId="6"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wrapText="1"/>
    </xf>
    <xf numFmtId="0" fontId="8" fillId="0" borderId="1" xfId="0" applyFont="1" applyFill="1" applyBorder="1" applyAlignment="1" applyProtection="1">
      <alignment horizontal="center" vertical="center" wrapText="1"/>
      <protection locked="0"/>
    </xf>
    <xf numFmtId="9" fontId="9" fillId="0" borderId="1" xfId="2" applyFont="1" applyFill="1" applyBorder="1" applyAlignment="1">
      <alignment horizontal="center" vertical="center" wrapText="1"/>
    </xf>
    <xf numFmtId="10" fontId="6" fillId="0" borderId="1" xfId="2" applyNumberFormat="1" applyFont="1" applyFill="1" applyBorder="1" applyAlignment="1">
      <alignment horizontal="center" vertical="center" wrapText="1"/>
    </xf>
    <xf numFmtId="9" fontId="9" fillId="0" borderId="1" xfId="0" applyNumberFormat="1" applyFont="1" applyFill="1" applyBorder="1" applyAlignment="1">
      <alignment horizontal="center" vertical="center" wrapText="1"/>
    </xf>
    <xf numFmtId="10" fontId="9" fillId="0" borderId="1" xfId="0" applyNumberFormat="1" applyFont="1" applyFill="1" applyBorder="1" applyAlignment="1">
      <alignment horizontal="center" vertical="center" wrapText="1"/>
    </xf>
    <xf numFmtId="10" fontId="9" fillId="0" borderId="1" xfId="2" applyNumberFormat="1" applyFont="1" applyFill="1" applyBorder="1" applyAlignment="1">
      <alignment horizontal="center" vertical="center" wrapText="1"/>
    </xf>
    <xf numFmtId="0" fontId="10" fillId="0" borderId="1" xfId="0" applyNumberFormat="1" applyFont="1" applyFill="1" applyBorder="1" applyAlignment="1">
      <alignment horizontal="center" vertical="center" wrapText="1"/>
    </xf>
    <xf numFmtId="0" fontId="10" fillId="0" borderId="1" xfId="0" applyFont="1" applyFill="1" applyBorder="1" applyAlignment="1">
      <alignment horizontal="center" vertical="center" wrapText="1"/>
    </xf>
    <xf numFmtId="10" fontId="6" fillId="11" borderId="0" xfId="2" applyNumberFormat="1" applyFont="1" applyFill="1" applyAlignment="1">
      <alignment horizontal="center" vertical="center" wrapText="1"/>
    </xf>
    <xf numFmtId="0" fontId="8" fillId="0" borderId="1" xfId="0" quotePrefix="1" applyFont="1" applyFill="1" applyBorder="1" applyAlignment="1">
      <alignment horizontal="center" vertical="center" wrapText="1"/>
    </xf>
    <xf numFmtId="0" fontId="1" fillId="0" borderId="1" xfId="0" quotePrefix="1" applyFont="1" applyFill="1" applyBorder="1" applyAlignment="1" applyProtection="1">
      <alignment horizontal="left" vertical="center"/>
      <protection locked="0"/>
    </xf>
    <xf numFmtId="0" fontId="1" fillId="0" borderId="1" xfId="0" quotePrefix="1" applyFont="1" applyFill="1" applyBorder="1" applyAlignment="1">
      <alignment horizontal="left" vertical="center"/>
    </xf>
    <xf numFmtId="0" fontId="1" fillId="0" borderId="1" xfId="0" quotePrefix="1" applyNumberFormat="1" applyFont="1" applyFill="1" applyBorder="1" applyAlignment="1">
      <alignment horizontal="left" vertical="center" wrapText="1"/>
    </xf>
    <xf numFmtId="0" fontId="1" fillId="3" borderId="1" xfId="0" quotePrefix="1" applyNumberFormat="1" applyFont="1" applyFill="1" applyBorder="1" applyAlignment="1">
      <alignment horizontal="left" vertical="center" wrapText="1"/>
    </xf>
    <xf numFmtId="0" fontId="1" fillId="4" borderId="1" xfId="0" quotePrefix="1" applyNumberFormat="1" applyFont="1" applyFill="1" applyBorder="1" applyAlignment="1">
      <alignment horizontal="left" vertical="center" wrapText="1"/>
    </xf>
    <xf numFmtId="0" fontId="1" fillId="5" borderId="1" xfId="0" quotePrefix="1" applyNumberFormat="1" applyFont="1" applyFill="1" applyBorder="1" applyAlignment="1">
      <alignment horizontal="left" vertical="center" wrapText="1"/>
    </xf>
    <xf numFmtId="0" fontId="1" fillId="0" borderId="1" xfId="0" quotePrefix="1" applyNumberFormat="1" applyFont="1" applyFill="1" applyBorder="1" applyAlignment="1" applyProtection="1">
      <alignment horizontal="left" vertical="center" wrapText="1"/>
      <protection locked="0"/>
    </xf>
    <xf numFmtId="0" fontId="1" fillId="6" borderId="1" xfId="0" quotePrefix="1" applyFont="1" applyFill="1" applyBorder="1" applyAlignment="1">
      <alignment horizontal="left" vertical="center"/>
    </xf>
    <xf numFmtId="0" fontId="1" fillId="7" borderId="1" xfId="0" quotePrefix="1" applyFont="1" applyFill="1" applyBorder="1" applyAlignment="1" applyProtection="1">
      <alignment horizontal="left" vertical="center"/>
      <protection locked="0"/>
    </xf>
    <xf numFmtId="0" fontId="1" fillId="0" borderId="1" xfId="0" quotePrefix="1" applyFont="1" applyFill="1" applyBorder="1" applyAlignment="1">
      <alignment horizontal="left" vertical="center" wrapText="1"/>
    </xf>
    <xf numFmtId="0" fontId="1" fillId="8" borderId="1" xfId="0" quotePrefix="1" applyFont="1" applyFill="1" applyBorder="1" applyAlignment="1" applyProtection="1">
      <alignment vertical="center"/>
      <protection locked="0"/>
    </xf>
    <xf numFmtId="0" fontId="1" fillId="8" borderId="1" xfId="0" quotePrefix="1" applyNumberFormat="1" applyFont="1" applyFill="1" applyBorder="1" applyAlignment="1" applyProtection="1">
      <alignment vertical="center" wrapText="1"/>
      <protection locked="0"/>
    </xf>
    <xf numFmtId="0" fontId="1" fillId="8" borderId="1" xfId="0" quotePrefix="1" applyFont="1" applyFill="1" applyBorder="1" applyAlignment="1">
      <alignment horizontal="left" vertical="center" wrapText="1"/>
    </xf>
    <xf numFmtId="0" fontId="1" fillId="0" borderId="1" xfId="0" quotePrefix="1" applyFont="1" applyFill="1" applyBorder="1" applyAlignment="1" applyProtection="1">
      <alignment vertical="center"/>
      <protection locked="0"/>
    </xf>
    <xf numFmtId="0" fontId="1" fillId="0" borderId="1" xfId="0" quotePrefix="1" applyNumberFormat="1" applyFont="1" applyFill="1" applyBorder="1" applyAlignment="1" applyProtection="1">
      <alignment vertical="center" wrapText="1"/>
      <protection locked="0"/>
    </xf>
    <xf numFmtId="0" fontId="1" fillId="0" borderId="1" xfId="0" quotePrefix="1" applyNumberFormat="1" applyFont="1" applyFill="1" applyBorder="1" applyAlignment="1">
      <alignment vertical="center" wrapText="1"/>
    </xf>
    <xf numFmtId="2" fontId="8" fillId="0"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2" xfId="0" applyFont="1" applyFill="1" applyBorder="1" applyAlignment="1">
      <alignment horizontal="center" vertical="center" wrapText="1"/>
    </xf>
    <xf numFmtId="10" fontId="6" fillId="0" borderId="1" xfId="2" applyNumberFormat="1"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1" fillId="0" borderId="1" xfId="0" applyNumberFormat="1" applyFont="1" applyFill="1" applyBorder="1" applyAlignment="1" applyProtection="1">
      <alignment horizontal="center" vertical="center" wrapText="1"/>
    </xf>
    <xf numFmtId="0" fontId="1" fillId="0" borderId="1" xfId="0" applyNumberFormat="1" applyFont="1" applyFill="1" applyBorder="1" applyAlignment="1" applyProtection="1">
      <alignment vertical="center" wrapText="1"/>
    </xf>
    <xf numFmtId="0" fontId="1" fillId="9" borderId="1" xfId="0" applyNumberFormat="1" applyFont="1" applyFill="1" applyBorder="1" applyAlignment="1" applyProtection="1">
      <alignment horizontal="center" vertical="center" wrapText="1"/>
    </xf>
    <xf numFmtId="0" fontId="1" fillId="0" borderId="1" xfId="0" applyNumberFormat="1" applyFont="1" applyFill="1" applyBorder="1" applyAlignment="1" applyProtection="1">
      <alignment horizontal="right" vertical="center" wrapText="1"/>
    </xf>
    <xf numFmtId="0" fontId="3" fillId="0" borderId="0" xfId="0" applyFont="1" applyFill="1" applyAlignment="1" applyProtection="1">
      <alignment horizontal="center" vertical="center"/>
      <protection locked="0"/>
    </xf>
    <xf numFmtId="0" fontId="3" fillId="9" borderId="0" xfId="0" applyFont="1" applyFill="1" applyAlignment="1" applyProtection="1">
      <alignment horizontal="center" vertical="center"/>
      <protection locked="0"/>
    </xf>
    <xf numFmtId="0" fontId="1" fillId="0" borderId="1" xfId="0" applyNumberFormat="1" applyFont="1" applyFill="1" applyBorder="1" applyAlignment="1" applyProtection="1">
      <alignment vertical="center"/>
    </xf>
    <xf numFmtId="0" fontId="2" fillId="0" borderId="2" xfId="0" applyNumberFormat="1" applyFont="1" applyFill="1" applyBorder="1" applyAlignment="1" applyProtection="1">
      <alignment horizontal="center" vertical="center"/>
    </xf>
    <xf numFmtId="0" fontId="2" fillId="0" borderId="3" xfId="0" applyNumberFormat="1" applyFont="1" applyFill="1" applyBorder="1" applyAlignment="1" applyProtection="1">
      <alignment horizontal="center" vertical="center"/>
    </xf>
    <xf numFmtId="0" fontId="2" fillId="0" borderId="4" xfId="0" applyNumberFormat="1" applyFont="1" applyFill="1" applyBorder="1" applyAlignment="1" applyProtection="1">
      <alignment horizontal="center" vertical="center"/>
    </xf>
    <xf numFmtId="49" fontId="16" fillId="0" borderId="1" xfId="0" applyNumberFormat="1" applyFont="1" applyFill="1" applyBorder="1" applyAlignment="1">
      <alignment horizontal="center" vertical="center" wrapText="1"/>
    </xf>
    <xf numFmtId="14" fontId="6" fillId="0" borderId="0" xfId="0" applyNumberFormat="1" applyFont="1" applyFill="1" applyAlignment="1">
      <alignment horizontal="center" vertical="center" wrapText="1"/>
    </xf>
    <xf numFmtId="14" fontId="6" fillId="0" borderId="1" xfId="0" applyNumberFormat="1" applyFont="1" applyFill="1" applyBorder="1" applyAlignment="1">
      <alignment horizontal="center" vertical="center" wrapText="1"/>
    </xf>
    <xf numFmtId="181" fontId="6" fillId="0" borderId="0" xfId="0" applyNumberFormat="1" applyFont="1" applyFill="1" applyAlignment="1">
      <alignment horizontal="center" vertical="center" wrapText="1"/>
    </xf>
    <xf numFmtId="181" fontId="6" fillId="0" borderId="1" xfId="0" applyNumberFormat="1" applyFont="1" applyFill="1" applyBorder="1" applyAlignment="1">
      <alignment horizontal="center" vertical="center" wrapText="1"/>
    </xf>
    <xf numFmtId="181" fontId="9" fillId="0" borderId="1" xfId="0" applyNumberFormat="1" applyFont="1" applyFill="1" applyBorder="1" applyAlignment="1">
      <alignment horizontal="center" vertical="center" wrapText="1"/>
    </xf>
  </cellXfs>
  <cellStyles count="4">
    <cellStyle name="百分比" xfId="2" builtinId="5"/>
    <cellStyle name="常规" xfId="0" builtinId="0"/>
    <cellStyle name="常规 2" xfId="3"/>
    <cellStyle name="千位分隔" xfId="1" builtinId="3"/>
  </cellStyles>
  <dxfs count="0"/>
  <tableStyles count="0" defaultTableStyle="TableStyleMedium2" defaultPivotStyle="PivotStyleLight16"/>
  <colors>
    <mruColors>
      <color rgb="FFCCFFFF"/>
      <color rgb="FFFAA4E8"/>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80"/>
  <sheetViews>
    <sheetView tabSelected="1" topLeftCell="AC1" zoomScale="112" zoomScaleNormal="112" workbookViewId="0">
      <selection activeCell="AO6" sqref="AO6"/>
    </sheetView>
  </sheetViews>
  <sheetFormatPr defaultColWidth="9" defaultRowHeight="12"/>
  <cols>
    <col min="1" max="2" width="4.7265625" style="192" customWidth="1"/>
    <col min="3" max="3" width="9.90625" style="192" customWidth="1"/>
    <col min="4" max="5" width="9.90625" style="193" customWidth="1"/>
    <col min="6" max="6" width="8.26953125" style="192" customWidth="1"/>
    <col min="7" max="7" width="10.453125" style="192" customWidth="1"/>
    <col min="8" max="8" width="11.7265625" style="249" customWidth="1"/>
    <col min="9" max="9" width="6.36328125" style="192" customWidth="1"/>
    <col min="10" max="10" width="8.36328125" style="192" customWidth="1"/>
    <col min="11" max="11" width="5.7265625" style="192" customWidth="1"/>
    <col min="12" max="12" width="6.6328125" style="192" customWidth="1"/>
    <col min="13" max="13" width="6.08984375" style="192" customWidth="1"/>
    <col min="14" max="14" width="9" style="192"/>
    <col min="15" max="15" width="6" style="192" hidden="1" customWidth="1"/>
    <col min="16" max="16" width="7.36328125" style="192" hidden="1" customWidth="1"/>
    <col min="17" max="17" width="8" style="192" hidden="1" customWidth="1"/>
    <col min="18" max="18" width="5.90625" style="192" hidden="1" customWidth="1"/>
    <col min="19" max="20" width="9" style="192" hidden="1" customWidth="1"/>
    <col min="21" max="22" width="9" style="192"/>
    <col min="23" max="23" width="11.36328125" style="249" customWidth="1"/>
    <col min="24" max="24" width="6.26953125" style="192" customWidth="1"/>
    <col min="25" max="25" width="5.6328125" style="192" customWidth="1"/>
    <col min="26" max="26" width="5.36328125" style="192" customWidth="1"/>
    <col min="27" max="27" width="9" style="192"/>
    <col min="28" max="28" width="4.90625" style="192" customWidth="1"/>
    <col min="29" max="29" width="7.453125" style="192" customWidth="1"/>
    <col min="30" max="30" width="5.7265625" style="192" customWidth="1"/>
    <col min="31" max="31" width="6.6328125" style="192" customWidth="1"/>
    <col min="32" max="32" width="9" style="192"/>
    <col min="33" max="33" width="6.6328125" style="192" customWidth="1"/>
    <col min="34" max="34" width="5.90625" style="192" customWidth="1"/>
    <col min="35" max="35" width="8.26953125" style="192" customWidth="1"/>
    <col min="36" max="36" width="5.7265625" style="192" customWidth="1"/>
    <col min="37" max="37" width="10.7265625" style="192" customWidth="1"/>
    <col min="38" max="38" width="7.08984375" style="192" customWidth="1"/>
    <col min="39" max="39" width="28.90625" style="192" customWidth="1"/>
    <col min="40" max="40" width="11.7265625" style="249" customWidth="1"/>
    <col min="41" max="42" width="9.7265625" style="251" bestFit="1" customWidth="1"/>
    <col min="43" max="43" width="9.08984375" style="251" bestFit="1" customWidth="1"/>
    <col min="44" max="44" width="9.453125" style="251" bestFit="1" customWidth="1"/>
    <col min="45" max="45" width="6.453125" style="192" customWidth="1"/>
    <col min="46" max="46" width="7" style="192" customWidth="1"/>
    <col min="47" max="47" width="9" style="192"/>
    <col min="48" max="48" width="11.36328125" style="249" customWidth="1"/>
    <col min="49" max="49" width="6.08984375" style="192" customWidth="1"/>
    <col min="50" max="50" width="6.453125" style="192" customWidth="1"/>
    <col min="51" max="51" width="6.08984375" style="192" customWidth="1"/>
    <col min="52" max="53" width="5.90625" style="192" customWidth="1"/>
    <col min="54" max="54" width="9" style="192"/>
    <col min="55" max="55" width="5.7265625" style="194" customWidth="1"/>
    <col min="56" max="56" width="8.36328125" style="192" customWidth="1"/>
    <col min="57" max="57" width="6" style="194" customWidth="1"/>
    <col min="58" max="58" width="8.26953125" style="192" customWidth="1"/>
    <col min="59" max="59" width="4.90625" style="194" customWidth="1"/>
    <col min="60" max="60" width="9.26953125" style="192" customWidth="1"/>
    <col min="61" max="61" width="9" style="192" customWidth="1"/>
    <col min="62" max="62" width="11.26953125" style="192" customWidth="1"/>
    <col min="63" max="63" width="9.6328125" style="192"/>
    <col min="64" max="16384" width="9" style="192"/>
  </cols>
  <sheetData>
    <row r="1" spans="1:65" ht="24">
      <c r="C1" s="192" t="s">
        <v>0</v>
      </c>
      <c r="D1" s="193" t="s">
        <v>1</v>
      </c>
      <c r="E1" s="193" t="s">
        <v>2</v>
      </c>
      <c r="F1" s="192" t="s">
        <v>3</v>
      </c>
      <c r="G1" s="192" t="s">
        <v>4</v>
      </c>
      <c r="H1" s="249" t="s">
        <v>5</v>
      </c>
      <c r="I1" s="192" t="s">
        <v>6</v>
      </c>
      <c r="J1" s="192" t="s">
        <v>7</v>
      </c>
      <c r="K1" s="192" t="s">
        <v>8</v>
      </c>
      <c r="L1" s="192" t="s">
        <v>9</v>
      </c>
      <c r="M1" s="192" t="s">
        <v>10</v>
      </c>
      <c r="N1" s="192" t="s">
        <v>11</v>
      </c>
      <c r="O1" s="192" t="s">
        <v>12</v>
      </c>
      <c r="P1" s="192" t="s">
        <v>13</v>
      </c>
      <c r="Q1" s="192" t="s">
        <v>14</v>
      </c>
      <c r="R1" s="192" t="s">
        <v>15</v>
      </c>
      <c r="S1" s="192" t="s">
        <v>16</v>
      </c>
      <c r="T1" s="192" t="s">
        <v>17</v>
      </c>
      <c r="U1" s="192" t="s">
        <v>18</v>
      </c>
      <c r="V1" s="192" t="s">
        <v>19</v>
      </c>
      <c r="W1" s="249" t="s">
        <v>20</v>
      </c>
      <c r="X1" s="192" t="s">
        <v>21</v>
      </c>
      <c r="Y1" s="192" t="s">
        <v>22</v>
      </c>
      <c r="Z1" s="192" t="s">
        <v>6</v>
      </c>
      <c r="AA1" s="192" t="s">
        <v>23</v>
      </c>
      <c r="AB1" s="192" t="s">
        <v>24</v>
      </c>
      <c r="AC1" s="192" t="s">
        <v>25</v>
      </c>
      <c r="AD1" s="192" t="s">
        <v>26</v>
      </c>
      <c r="AE1" s="192" t="s">
        <v>27</v>
      </c>
      <c r="AF1" s="192" t="s">
        <v>28</v>
      </c>
      <c r="AG1" s="192" t="s">
        <v>29</v>
      </c>
      <c r="AH1" s="192" t="s">
        <v>30</v>
      </c>
      <c r="AI1" s="192" t="s">
        <v>31</v>
      </c>
      <c r="AJ1" s="192" t="s">
        <v>32</v>
      </c>
      <c r="AK1" s="192" t="s">
        <v>33</v>
      </c>
      <c r="AL1" s="192" t="s">
        <v>34</v>
      </c>
      <c r="AM1" s="192" t="s">
        <v>35</v>
      </c>
      <c r="AN1" s="249" t="s">
        <v>36</v>
      </c>
      <c r="AO1" s="251" t="s">
        <v>37</v>
      </c>
      <c r="AP1" s="251" t="s">
        <v>38</v>
      </c>
      <c r="AQ1" s="251" t="s">
        <v>39</v>
      </c>
      <c r="AR1" s="251" t="s">
        <v>40</v>
      </c>
      <c r="AS1" s="192" t="s">
        <v>41</v>
      </c>
      <c r="AT1" s="192" t="s">
        <v>42</v>
      </c>
      <c r="AU1" s="192" t="s">
        <v>43</v>
      </c>
      <c r="AV1" s="249" t="s">
        <v>44</v>
      </c>
      <c r="AW1" s="192" t="s">
        <v>45</v>
      </c>
      <c r="AX1" s="192" t="s">
        <v>46</v>
      </c>
      <c r="AY1" s="192" t="s">
        <v>47</v>
      </c>
      <c r="AZ1" s="192" t="s">
        <v>48</v>
      </c>
      <c r="BA1" s="192" t="s">
        <v>49</v>
      </c>
      <c r="BB1" s="192" t="s">
        <v>50</v>
      </c>
      <c r="BC1" s="194" t="s">
        <v>51</v>
      </c>
      <c r="BD1" s="192" t="s">
        <v>52</v>
      </c>
      <c r="BE1" s="194" t="s">
        <v>53</v>
      </c>
      <c r="BF1" s="192" t="s">
        <v>54</v>
      </c>
      <c r="BG1" s="194" t="s">
        <v>55</v>
      </c>
      <c r="BH1" s="192" t="s">
        <v>56</v>
      </c>
      <c r="BI1" s="192" t="s">
        <v>57</v>
      </c>
      <c r="BJ1" s="192" t="s">
        <v>58</v>
      </c>
      <c r="BK1" s="192" t="s">
        <v>59</v>
      </c>
      <c r="BL1" s="192" t="s">
        <v>60</v>
      </c>
      <c r="BM1" s="192" t="s">
        <v>61</v>
      </c>
    </row>
    <row r="3" spans="1:65" ht="13.5" customHeight="1">
      <c r="G3" s="233" t="s">
        <v>62</v>
      </c>
      <c r="H3" s="233"/>
      <c r="I3" s="233"/>
      <c r="J3" s="233"/>
      <c r="K3" s="233"/>
      <c r="L3" s="233"/>
      <c r="M3" s="233" t="s">
        <v>63</v>
      </c>
      <c r="N3" s="233"/>
      <c r="O3" s="233"/>
      <c r="P3" s="233"/>
      <c r="Q3" s="233"/>
      <c r="R3" s="233"/>
      <c r="S3" s="233"/>
      <c r="T3" s="233"/>
      <c r="U3" s="233"/>
      <c r="V3" s="233"/>
      <c r="W3" s="233"/>
      <c r="X3" s="233"/>
      <c r="Y3" s="233"/>
      <c r="Z3" s="233"/>
      <c r="AA3" s="233"/>
      <c r="AB3" s="233"/>
      <c r="AC3" s="233"/>
      <c r="AD3" s="233"/>
      <c r="AE3" s="233"/>
      <c r="AF3" s="233"/>
      <c r="AG3" s="233"/>
      <c r="AH3" s="233"/>
      <c r="AI3" s="233"/>
      <c r="AJ3" s="233"/>
      <c r="AK3" s="233"/>
      <c r="AL3" s="233"/>
      <c r="AM3" s="233"/>
      <c r="AN3" s="233"/>
      <c r="AO3" s="233"/>
      <c r="AP3" s="233"/>
      <c r="AQ3" s="233"/>
      <c r="AW3" s="233" t="s">
        <v>64</v>
      </c>
      <c r="AX3" s="233"/>
      <c r="AY3" s="233"/>
      <c r="AZ3" s="233"/>
      <c r="BA3" s="233"/>
      <c r="BB3" s="233"/>
      <c r="BC3" s="235"/>
      <c r="BD3" s="233"/>
      <c r="BE3" s="235"/>
      <c r="BF3" s="233"/>
      <c r="BG3" s="235"/>
      <c r="BH3" s="233"/>
      <c r="BI3" s="233"/>
      <c r="BJ3" s="233"/>
      <c r="BK3" s="233"/>
      <c r="BL3" s="233"/>
    </row>
    <row r="4" spans="1:65" ht="22.5" customHeight="1">
      <c r="G4" s="234"/>
      <c r="H4" s="234"/>
      <c r="I4" s="234"/>
      <c r="J4" s="234"/>
      <c r="K4" s="234"/>
      <c r="L4" s="234"/>
      <c r="M4" s="234" t="s">
        <v>65</v>
      </c>
      <c r="N4" s="234"/>
      <c r="O4" s="234"/>
      <c r="P4" s="234"/>
      <c r="Q4" s="234"/>
      <c r="R4" s="234"/>
      <c r="S4" s="234"/>
      <c r="T4" s="234"/>
      <c r="U4" s="236" t="s">
        <v>66</v>
      </c>
      <c r="V4" s="237"/>
      <c r="W4" s="234" t="s">
        <v>67</v>
      </c>
      <c r="X4" s="234"/>
      <c r="Y4" s="234"/>
      <c r="Z4" s="234"/>
      <c r="AA4" s="234"/>
      <c r="AB4" s="234"/>
      <c r="AC4" s="234"/>
      <c r="AD4" s="234"/>
      <c r="AE4" s="234"/>
      <c r="AF4" s="234"/>
      <c r="AG4" s="234"/>
      <c r="AH4" s="233"/>
      <c r="AI4" s="195"/>
      <c r="AJ4" s="233" t="s">
        <v>68</v>
      </c>
      <c r="AK4" s="233"/>
      <c r="AL4" s="233" t="s">
        <v>69</v>
      </c>
      <c r="AM4" s="233"/>
      <c r="AN4" s="233" t="s">
        <v>70</v>
      </c>
      <c r="AO4" s="233"/>
      <c r="AP4" s="233"/>
      <c r="AQ4" s="233"/>
      <c r="AR4" s="233" t="s">
        <v>71</v>
      </c>
      <c r="AS4" s="233"/>
      <c r="AT4" s="233"/>
      <c r="AU4" s="233"/>
      <c r="AV4" s="233"/>
      <c r="AW4" s="233" t="s">
        <v>72</v>
      </c>
      <c r="AX4" s="233"/>
      <c r="AY4" s="233"/>
      <c r="AZ4" s="233"/>
      <c r="BA4" s="233" t="s">
        <v>73</v>
      </c>
      <c r="BB4" s="233"/>
      <c r="BC4" s="235" t="s">
        <v>74</v>
      </c>
      <c r="BD4" s="233"/>
      <c r="BE4" s="235" t="s">
        <v>75</v>
      </c>
      <c r="BF4" s="233"/>
      <c r="BG4" s="235" t="s">
        <v>76</v>
      </c>
      <c r="BH4" s="233"/>
      <c r="BI4" s="195" t="s">
        <v>77</v>
      </c>
      <c r="BJ4" s="195" t="s">
        <v>78</v>
      </c>
      <c r="BK4" s="195" t="s">
        <v>79</v>
      </c>
      <c r="BL4" s="195"/>
    </row>
    <row r="5" spans="1:65" ht="48">
      <c r="A5" s="195" t="s">
        <v>80</v>
      </c>
      <c r="B5" s="195" t="s">
        <v>81</v>
      </c>
      <c r="C5" s="195"/>
      <c r="D5" s="196"/>
      <c r="E5" s="196"/>
      <c r="F5" s="195" t="s">
        <v>82</v>
      </c>
      <c r="G5" s="195" t="s">
        <v>83</v>
      </c>
      <c r="H5" s="250" t="s">
        <v>84</v>
      </c>
      <c r="I5" s="195" t="s">
        <v>85</v>
      </c>
      <c r="J5" s="195" t="s">
        <v>86</v>
      </c>
      <c r="K5" s="195" t="s">
        <v>87</v>
      </c>
      <c r="L5" s="195" t="s">
        <v>88</v>
      </c>
      <c r="M5" s="195" t="s">
        <v>89</v>
      </c>
      <c r="N5" s="195" t="s">
        <v>90</v>
      </c>
      <c r="O5" s="195" t="s">
        <v>91</v>
      </c>
      <c r="P5" s="195" t="s">
        <v>92</v>
      </c>
      <c r="Q5" s="195" t="s">
        <v>93</v>
      </c>
      <c r="R5" s="195" t="s">
        <v>94</v>
      </c>
      <c r="S5" s="195" t="s">
        <v>95</v>
      </c>
      <c r="T5" s="195" t="s">
        <v>96</v>
      </c>
      <c r="U5" s="195" t="s">
        <v>97</v>
      </c>
      <c r="V5" s="195" t="s">
        <v>98</v>
      </c>
      <c r="W5" s="250" t="s">
        <v>99</v>
      </c>
      <c r="X5" s="195" t="s">
        <v>100</v>
      </c>
      <c r="Y5" s="195" t="s">
        <v>101</v>
      </c>
      <c r="Z5" s="195" t="s">
        <v>85</v>
      </c>
      <c r="AA5" s="195" t="s">
        <v>102</v>
      </c>
      <c r="AB5" s="195" t="s">
        <v>103</v>
      </c>
      <c r="AC5" s="195" t="s">
        <v>104</v>
      </c>
      <c r="AD5" s="195" t="s">
        <v>105</v>
      </c>
      <c r="AE5" s="195" t="s">
        <v>106</v>
      </c>
      <c r="AF5" s="195" t="s">
        <v>107</v>
      </c>
      <c r="AG5" s="195" t="s">
        <v>108</v>
      </c>
      <c r="AH5" s="195" t="s">
        <v>109</v>
      </c>
      <c r="AI5" s="195" t="s">
        <v>110</v>
      </c>
      <c r="AJ5" s="195" t="s">
        <v>111</v>
      </c>
      <c r="AK5" s="195" t="s">
        <v>112</v>
      </c>
      <c r="AL5" s="195" t="s">
        <v>113</v>
      </c>
      <c r="AM5" s="195" t="s">
        <v>114</v>
      </c>
      <c r="AN5" s="250" t="s">
        <v>115</v>
      </c>
      <c r="AO5" s="252" t="s">
        <v>116</v>
      </c>
      <c r="AP5" s="252" t="s">
        <v>117</v>
      </c>
      <c r="AQ5" s="252" t="s">
        <v>118</v>
      </c>
      <c r="AR5" s="252" t="s">
        <v>119</v>
      </c>
      <c r="AS5" s="195" t="s">
        <v>120</v>
      </c>
      <c r="AT5" s="195" t="s">
        <v>121</v>
      </c>
      <c r="AU5" s="195" t="s">
        <v>122</v>
      </c>
      <c r="AV5" s="250" t="s">
        <v>123</v>
      </c>
      <c r="AW5" s="195" t="s">
        <v>124</v>
      </c>
      <c r="AX5" s="195" t="s">
        <v>125</v>
      </c>
      <c r="AY5" s="195" t="s">
        <v>126</v>
      </c>
      <c r="AZ5" s="195" t="s">
        <v>127</v>
      </c>
      <c r="BA5" s="195" t="s">
        <v>128</v>
      </c>
      <c r="BB5" s="195" t="s">
        <v>129</v>
      </c>
      <c r="BC5" s="208" t="s">
        <v>130</v>
      </c>
      <c r="BD5" s="195" t="s">
        <v>131</v>
      </c>
      <c r="BE5" s="208" t="s">
        <v>132</v>
      </c>
      <c r="BF5" s="195" t="s">
        <v>133</v>
      </c>
      <c r="BG5" s="208" t="s">
        <v>134</v>
      </c>
      <c r="BH5" s="195" t="s">
        <v>135</v>
      </c>
      <c r="BI5" s="195" t="s">
        <v>136</v>
      </c>
      <c r="BJ5" s="195" t="s">
        <v>78</v>
      </c>
      <c r="BK5" s="195" t="s">
        <v>79</v>
      </c>
      <c r="BL5" s="195" t="s">
        <v>137</v>
      </c>
      <c r="BM5" s="195" t="s">
        <v>138</v>
      </c>
    </row>
    <row r="6" spans="1:65" ht="72">
      <c r="A6" s="195">
        <v>0</v>
      </c>
      <c r="B6" s="195">
        <v>1</v>
      </c>
      <c r="C6" s="195" t="s">
        <v>139</v>
      </c>
      <c r="D6" s="196" t="s">
        <v>140</v>
      </c>
      <c r="E6" s="248" t="s">
        <v>5120</v>
      </c>
      <c r="F6" s="197" t="s">
        <v>141</v>
      </c>
      <c r="G6" s="198" t="s">
        <v>142</v>
      </c>
      <c r="H6" s="201">
        <v>39595</v>
      </c>
      <c r="I6" s="200">
        <v>13.5</v>
      </c>
      <c r="J6" s="199" t="s">
        <v>143</v>
      </c>
      <c r="K6" s="200">
        <v>15</v>
      </c>
      <c r="L6" s="199" t="s">
        <v>144</v>
      </c>
      <c r="M6" s="199" t="s">
        <v>145</v>
      </c>
      <c r="N6" s="199" t="s">
        <v>146</v>
      </c>
      <c r="O6" s="195"/>
      <c r="P6" s="200"/>
      <c r="Q6" s="200"/>
      <c r="R6" s="200"/>
      <c r="S6" s="200"/>
      <c r="T6" s="200"/>
      <c r="U6" s="200" t="s">
        <v>147</v>
      </c>
      <c r="V6" s="200"/>
      <c r="W6" s="201">
        <v>39595</v>
      </c>
      <c r="X6" s="200" t="str">
        <f>M6</f>
        <v>余显军</v>
      </c>
      <c r="Y6" s="200" t="s">
        <v>148</v>
      </c>
      <c r="Z6" s="200">
        <f>I6</f>
        <v>13.5</v>
      </c>
      <c r="AA6" s="199" t="s">
        <v>149</v>
      </c>
      <c r="AB6" s="200"/>
      <c r="AC6" s="200"/>
      <c r="AD6" s="202" t="s">
        <v>150</v>
      </c>
      <c r="AE6" s="199">
        <v>122.9</v>
      </c>
      <c r="AF6" s="203">
        <v>72505.73</v>
      </c>
      <c r="AG6" s="200" t="s">
        <v>151</v>
      </c>
      <c r="AH6" s="200"/>
      <c r="AI6" s="200"/>
      <c r="AJ6" s="200" t="s">
        <v>152</v>
      </c>
      <c r="AK6" s="200" t="s">
        <v>153</v>
      </c>
      <c r="AL6" s="200" t="s">
        <v>154</v>
      </c>
      <c r="AM6" s="200" t="s">
        <v>155</v>
      </c>
      <c r="AN6" s="201">
        <v>43524</v>
      </c>
      <c r="AO6" s="253">
        <f>AP6+AQ6</f>
        <v>80845.929999999993</v>
      </c>
      <c r="AP6" s="253">
        <v>72505.73</v>
      </c>
      <c r="AQ6" s="253">
        <v>8340.2000000000007</v>
      </c>
      <c r="AR6" s="253">
        <v>80845.929999999993</v>
      </c>
      <c r="AS6" s="207">
        <f>AR6/AP6</f>
        <v>1.1150281501889574</v>
      </c>
      <c r="AT6" s="207">
        <f>AR6/AO6</f>
        <v>1</v>
      </c>
      <c r="AU6" s="199" t="s">
        <v>156</v>
      </c>
      <c r="AV6" s="201">
        <f>AN6+364</f>
        <v>43888</v>
      </c>
      <c r="AW6" s="199">
        <v>5000</v>
      </c>
      <c r="AX6" s="200">
        <f>AE6*AW6</f>
        <v>614500</v>
      </c>
      <c r="AY6" s="209">
        <f>IF(AD6="住宅用房",70%,60%)</f>
        <v>0.7</v>
      </c>
      <c r="AZ6" s="200">
        <f>ROUND(AX6*AY6,0)</f>
        <v>430150</v>
      </c>
      <c r="BA6" s="210">
        <f>BB6/AZ6</f>
        <v>0.05</v>
      </c>
      <c r="BB6" s="203">
        <v>21507.5</v>
      </c>
      <c r="BC6" s="211">
        <v>1.80222015575962E-2</v>
      </c>
      <c r="BD6" s="203">
        <v>7752.25</v>
      </c>
      <c r="BE6" s="211">
        <v>1.4767522957108E-2</v>
      </c>
      <c r="BF6" s="203">
        <v>6352.25</v>
      </c>
      <c r="BG6" s="211">
        <v>1.0999999999999999E-2</v>
      </c>
      <c r="BH6" s="203">
        <v>4731.6499999999996</v>
      </c>
      <c r="BI6" s="203">
        <v>13119.58</v>
      </c>
      <c r="BJ6" s="203">
        <v>53463.23</v>
      </c>
      <c r="BK6" s="203">
        <f>AZ6-BJ6</f>
        <v>376686.77</v>
      </c>
      <c r="BL6" s="201">
        <v>43567</v>
      </c>
      <c r="BM6" s="199" t="s">
        <v>157</v>
      </c>
    </row>
    <row r="7" spans="1:65" ht="48">
      <c r="A7" s="195"/>
      <c r="B7" s="195">
        <v>2</v>
      </c>
      <c r="C7" s="195" t="s">
        <v>139</v>
      </c>
      <c r="D7" s="196" t="s">
        <v>140</v>
      </c>
      <c r="E7" s="196" t="s">
        <v>158</v>
      </c>
      <c r="F7" s="197" t="s">
        <v>141</v>
      </c>
      <c r="G7" s="199" t="s">
        <v>159</v>
      </c>
      <c r="H7" s="250">
        <v>39975</v>
      </c>
      <c r="I7" s="195">
        <v>12</v>
      </c>
      <c r="J7" s="199" t="s">
        <v>143</v>
      </c>
      <c r="K7" s="195">
        <v>20</v>
      </c>
      <c r="L7" s="199" t="s">
        <v>144</v>
      </c>
      <c r="M7" s="199" t="s">
        <v>160</v>
      </c>
      <c r="N7" s="199" t="s">
        <v>161</v>
      </c>
      <c r="O7" s="195"/>
      <c r="P7" s="195"/>
      <c r="Q7" s="195"/>
      <c r="R7" s="195"/>
      <c r="S7" s="195"/>
      <c r="T7" s="195"/>
      <c r="U7" s="200" t="s">
        <v>147</v>
      </c>
      <c r="V7" s="200"/>
      <c r="W7" s="201">
        <v>39975</v>
      </c>
      <c r="X7" s="200" t="str">
        <f t="shared" ref="X7:X25" si="0">M7</f>
        <v>邱锋</v>
      </c>
      <c r="Y7" s="200" t="s">
        <v>148</v>
      </c>
      <c r="Z7" s="195">
        <f>I7</f>
        <v>12</v>
      </c>
      <c r="AA7" s="199" t="s">
        <v>162</v>
      </c>
      <c r="AB7" s="195"/>
      <c r="AC7" s="195"/>
      <c r="AD7" s="202" t="s">
        <v>150</v>
      </c>
      <c r="AE7" s="199">
        <v>109.98</v>
      </c>
      <c r="AF7" s="204">
        <v>94033.89</v>
      </c>
      <c r="AG7" s="200" t="s">
        <v>151</v>
      </c>
      <c r="AH7" s="200"/>
      <c r="AI7" s="200"/>
      <c r="AJ7" s="200" t="s">
        <v>152</v>
      </c>
      <c r="AK7" s="195" t="s">
        <v>163</v>
      </c>
      <c r="AL7" s="195" t="s">
        <v>164</v>
      </c>
      <c r="AM7" s="195" t="s">
        <v>155</v>
      </c>
      <c r="AN7" s="201">
        <v>43524</v>
      </c>
      <c r="AO7" s="253">
        <f t="shared" ref="AO7:AO51" si="1">AP7+AQ7</f>
        <v>108242.31</v>
      </c>
      <c r="AP7" s="252">
        <v>94033.89</v>
      </c>
      <c r="AQ7" s="252">
        <v>14208.42</v>
      </c>
      <c r="AR7" s="252">
        <v>108242.31</v>
      </c>
      <c r="AS7" s="207">
        <f t="shared" ref="AS7:AS25" si="2">AR7/AP7</f>
        <v>1.1510989282693718</v>
      </c>
      <c r="AT7" s="207">
        <f t="shared" ref="AT7:AT25" si="3">AR7/AO7</f>
        <v>1</v>
      </c>
      <c r="AU7" s="199" t="s">
        <v>156</v>
      </c>
      <c r="AV7" s="201">
        <f t="shared" ref="AV7:AV25" si="4">AN7+364</f>
        <v>43888</v>
      </c>
      <c r="AW7" s="199">
        <v>5000</v>
      </c>
      <c r="AX7" s="200">
        <f t="shared" ref="AX7:AX25" si="5">AE7*AW7</f>
        <v>549900</v>
      </c>
      <c r="AY7" s="209">
        <f t="shared" ref="AY7:AY25" si="6">IF(AD7="住宅用房",70%,60%)</f>
        <v>0.7</v>
      </c>
      <c r="AZ7" s="200">
        <f t="shared" ref="AZ7:AZ25" si="7">ROUND(AX7*AY7,0)</f>
        <v>384930</v>
      </c>
      <c r="BA7" s="210">
        <f t="shared" ref="BA7:BA25" si="8">BB7/AZ7</f>
        <v>0.05</v>
      </c>
      <c r="BB7" s="204">
        <v>19246.5</v>
      </c>
      <c r="BC7" s="211">
        <v>1.8377237419790599E-2</v>
      </c>
      <c r="BD7" s="204">
        <v>7073.95</v>
      </c>
      <c r="BE7" s="211">
        <v>1.4740212506170001E-2</v>
      </c>
      <c r="BF7" s="204">
        <v>5673.95</v>
      </c>
      <c r="BG7" s="211">
        <v>1.0999999999999999E-2</v>
      </c>
      <c r="BH7" s="204">
        <v>4234.2299999999996</v>
      </c>
      <c r="BI7" s="204">
        <v>11740.37</v>
      </c>
      <c r="BJ7" s="204">
        <v>47969</v>
      </c>
      <c r="BK7" s="203">
        <f t="shared" ref="BK7:BK25" si="9">AZ7-BJ7</f>
        <v>336961</v>
      </c>
      <c r="BL7" s="201">
        <v>43567</v>
      </c>
      <c r="BM7" s="199" t="s">
        <v>157</v>
      </c>
    </row>
    <row r="8" spans="1:65" ht="36">
      <c r="A8" s="195"/>
      <c r="B8" s="195">
        <v>3</v>
      </c>
      <c r="C8" s="195" t="s">
        <v>139</v>
      </c>
      <c r="D8" s="196" t="s">
        <v>140</v>
      </c>
      <c r="E8" s="196" t="s">
        <v>165</v>
      </c>
      <c r="F8" s="197" t="s">
        <v>141</v>
      </c>
      <c r="G8" s="199" t="s">
        <v>166</v>
      </c>
      <c r="H8" s="250">
        <v>40128</v>
      </c>
      <c r="I8" s="195">
        <v>20</v>
      </c>
      <c r="J8" s="199" t="s">
        <v>143</v>
      </c>
      <c r="K8" s="195">
        <v>15</v>
      </c>
      <c r="L8" s="199" t="s">
        <v>144</v>
      </c>
      <c r="M8" s="199" t="s">
        <v>167</v>
      </c>
      <c r="N8" s="199" t="s">
        <v>168</v>
      </c>
      <c r="O8" s="195"/>
      <c r="P8" s="195"/>
      <c r="Q8" s="195"/>
      <c r="R8" s="195"/>
      <c r="S8" s="195"/>
      <c r="T8" s="195"/>
      <c r="U8" s="200" t="s">
        <v>147</v>
      </c>
      <c r="V8" s="200"/>
      <c r="W8" s="201">
        <v>40128</v>
      </c>
      <c r="X8" s="200" t="str">
        <f t="shared" si="0"/>
        <v>周海</v>
      </c>
      <c r="Y8" s="200" t="s">
        <v>148</v>
      </c>
      <c r="Z8" s="195">
        <f t="shared" ref="Z8:Z51" si="10">I8</f>
        <v>20</v>
      </c>
      <c r="AA8" s="199" t="s">
        <v>169</v>
      </c>
      <c r="AB8" s="195"/>
      <c r="AC8" s="195"/>
      <c r="AD8" s="202" t="s">
        <v>150</v>
      </c>
      <c r="AE8" s="199">
        <v>124.74</v>
      </c>
      <c r="AF8" s="204">
        <v>108572.09</v>
      </c>
      <c r="AG8" s="200" t="s">
        <v>151</v>
      </c>
      <c r="AH8" s="200"/>
      <c r="AI8" s="195"/>
      <c r="AJ8" s="200" t="s">
        <v>152</v>
      </c>
      <c r="AK8" s="195" t="s">
        <v>170</v>
      </c>
      <c r="AL8" s="195" t="s">
        <v>164</v>
      </c>
      <c r="AM8" s="195" t="s">
        <v>155</v>
      </c>
      <c r="AN8" s="201">
        <v>43524</v>
      </c>
      <c r="AO8" s="253">
        <f t="shared" si="1"/>
        <v>112736.28</v>
      </c>
      <c r="AP8" s="252">
        <v>108572.09</v>
      </c>
      <c r="AQ8" s="252">
        <v>4164.1899999999996</v>
      </c>
      <c r="AR8" s="252">
        <v>112736.28</v>
      </c>
      <c r="AS8" s="207">
        <f t="shared" si="2"/>
        <v>1.0383541479214409</v>
      </c>
      <c r="AT8" s="207">
        <f t="shared" si="3"/>
        <v>1</v>
      </c>
      <c r="AU8" s="199" t="s">
        <v>156</v>
      </c>
      <c r="AV8" s="201">
        <f t="shared" si="4"/>
        <v>43888</v>
      </c>
      <c r="AW8" s="199">
        <v>5200</v>
      </c>
      <c r="AX8" s="200">
        <f t="shared" si="5"/>
        <v>648648</v>
      </c>
      <c r="AY8" s="209">
        <f t="shared" si="6"/>
        <v>0.7</v>
      </c>
      <c r="AZ8" s="200">
        <f t="shared" si="7"/>
        <v>454054</v>
      </c>
      <c r="BA8" s="210">
        <f t="shared" si="8"/>
        <v>0.05</v>
      </c>
      <c r="BB8" s="204">
        <v>22702.7</v>
      </c>
      <c r="BC8" s="211">
        <v>1.7863095578939898E-2</v>
      </c>
      <c r="BD8" s="204">
        <v>8110.81</v>
      </c>
      <c r="BE8" s="211">
        <v>1.47797618785431E-2</v>
      </c>
      <c r="BF8" s="204">
        <v>6710.81</v>
      </c>
      <c r="BG8" s="211">
        <v>1.09999911904751E-2</v>
      </c>
      <c r="BH8" s="204">
        <v>4994.59</v>
      </c>
      <c r="BI8" s="204">
        <v>13848.65</v>
      </c>
      <c r="BJ8" s="204">
        <v>56367.56</v>
      </c>
      <c r="BK8" s="203">
        <f t="shared" si="9"/>
        <v>397686.44</v>
      </c>
      <c r="BL8" s="201">
        <v>43567</v>
      </c>
      <c r="BM8" s="199" t="s">
        <v>157</v>
      </c>
    </row>
    <row r="9" spans="1:65" ht="60">
      <c r="A9" s="195"/>
      <c r="B9" s="195">
        <v>4</v>
      </c>
      <c r="C9" s="195" t="s">
        <v>139</v>
      </c>
      <c r="D9" s="196" t="s">
        <v>140</v>
      </c>
      <c r="E9" s="196" t="s">
        <v>171</v>
      </c>
      <c r="F9" s="197" t="s">
        <v>141</v>
      </c>
      <c r="G9" s="199" t="s">
        <v>172</v>
      </c>
      <c r="H9" s="250">
        <v>40198</v>
      </c>
      <c r="I9" s="195">
        <v>13</v>
      </c>
      <c r="J9" s="199" t="s">
        <v>143</v>
      </c>
      <c r="K9" s="195">
        <v>15</v>
      </c>
      <c r="L9" s="199" t="s">
        <v>144</v>
      </c>
      <c r="M9" s="199" t="s">
        <v>173</v>
      </c>
      <c r="N9" s="199" t="s">
        <v>174</v>
      </c>
      <c r="O9" s="195"/>
      <c r="P9" s="195"/>
      <c r="Q9" s="195"/>
      <c r="R9" s="195"/>
      <c r="S9" s="195"/>
      <c r="T9" s="195"/>
      <c r="U9" s="200" t="s">
        <v>147</v>
      </c>
      <c r="V9" s="200"/>
      <c r="W9" s="201">
        <v>40198</v>
      </c>
      <c r="X9" s="200" t="str">
        <f t="shared" si="0"/>
        <v>李强</v>
      </c>
      <c r="Y9" s="200" t="s">
        <v>148</v>
      </c>
      <c r="Z9" s="195">
        <f t="shared" si="10"/>
        <v>13</v>
      </c>
      <c r="AA9" s="199" t="s">
        <v>175</v>
      </c>
      <c r="AB9" s="195"/>
      <c r="AC9" s="195"/>
      <c r="AD9" s="202" t="s">
        <v>150</v>
      </c>
      <c r="AE9" s="199">
        <v>77.31</v>
      </c>
      <c r="AF9" s="204">
        <v>78340.72</v>
      </c>
      <c r="AG9" s="200" t="s">
        <v>151</v>
      </c>
      <c r="AH9" s="195"/>
      <c r="AI9" s="195"/>
      <c r="AJ9" s="200" t="s">
        <v>152</v>
      </c>
      <c r="AK9" s="195" t="s">
        <v>176</v>
      </c>
      <c r="AL9" s="195" t="s">
        <v>164</v>
      </c>
      <c r="AM9" s="195" t="s">
        <v>155</v>
      </c>
      <c r="AN9" s="201">
        <v>43524</v>
      </c>
      <c r="AO9" s="253">
        <f t="shared" si="1"/>
        <v>84553.05</v>
      </c>
      <c r="AP9" s="252">
        <v>78340.72</v>
      </c>
      <c r="AQ9" s="252">
        <v>6212.33</v>
      </c>
      <c r="AR9" s="252">
        <v>84553.05</v>
      </c>
      <c r="AS9" s="207">
        <f t="shared" si="2"/>
        <v>1.0792988627114992</v>
      </c>
      <c r="AT9" s="207">
        <f t="shared" si="3"/>
        <v>1</v>
      </c>
      <c r="AU9" s="199" t="s">
        <v>156</v>
      </c>
      <c r="AV9" s="201">
        <f t="shared" si="4"/>
        <v>43888</v>
      </c>
      <c r="AW9" s="199">
        <v>5300</v>
      </c>
      <c r="AX9" s="200">
        <f t="shared" si="5"/>
        <v>409743</v>
      </c>
      <c r="AY9" s="209">
        <f t="shared" si="6"/>
        <v>0.7</v>
      </c>
      <c r="AZ9" s="200">
        <f t="shared" si="7"/>
        <v>286820</v>
      </c>
      <c r="BA9" s="210">
        <f t="shared" si="8"/>
        <v>0.05</v>
      </c>
      <c r="BB9" s="204">
        <v>14341</v>
      </c>
      <c r="BC9" s="211">
        <v>1.9532459382190899E-2</v>
      </c>
      <c r="BD9" s="204">
        <v>5602.3</v>
      </c>
      <c r="BE9" s="211">
        <v>1.4651349278293001E-2</v>
      </c>
      <c r="BF9" s="204">
        <v>4202.3</v>
      </c>
      <c r="BG9" s="211">
        <v>1.0999999999999999E-2</v>
      </c>
      <c r="BH9" s="204">
        <v>3155.02</v>
      </c>
      <c r="BI9" s="204">
        <v>8748.01</v>
      </c>
      <c r="BJ9" s="204">
        <v>36048.629999999997</v>
      </c>
      <c r="BK9" s="203">
        <f t="shared" si="9"/>
        <v>250771.37</v>
      </c>
      <c r="BL9" s="201">
        <v>43567</v>
      </c>
      <c r="BM9" s="199" t="s">
        <v>157</v>
      </c>
    </row>
    <row r="10" spans="1:65" ht="48">
      <c r="A10" s="195"/>
      <c r="B10" s="195">
        <v>5</v>
      </c>
      <c r="C10" s="195" t="s">
        <v>139</v>
      </c>
      <c r="D10" s="196" t="s">
        <v>140</v>
      </c>
      <c r="E10" s="196" t="s">
        <v>177</v>
      </c>
      <c r="F10" s="197" t="s">
        <v>141</v>
      </c>
      <c r="G10" s="199" t="s">
        <v>178</v>
      </c>
      <c r="H10" s="250">
        <v>40261</v>
      </c>
      <c r="I10" s="195">
        <v>24</v>
      </c>
      <c r="J10" s="199" t="s">
        <v>143</v>
      </c>
      <c r="K10" s="195">
        <v>30</v>
      </c>
      <c r="L10" s="199" t="s">
        <v>144</v>
      </c>
      <c r="M10" s="199" t="s">
        <v>179</v>
      </c>
      <c r="N10" s="199" t="s">
        <v>180</v>
      </c>
      <c r="O10" s="195"/>
      <c r="P10" s="195"/>
      <c r="Q10" s="195"/>
      <c r="R10" s="195"/>
      <c r="S10" s="195"/>
      <c r="T10" s="195"/>
      <c r="U10" s="200" t="s">
        <v>147</v>
      </c>
      <c r="V10" s="200"/>
      <c r="W10" s="201">
        <v>40261</v>
      </c>
      <c r="X10" s="200" t="str">
        <f t="shared" si="0"/>
        <v>岳文</v>
      </c>
      <c r="Y10" s="200" t="s">
        <v>148</v>
      </c>
      <c r="Z10" s="195">
        <f t="shared" si="10"/>
        <v>24</v>
      </c>
      <c r="AA10" s="199" t="s">
        <v>181</v>
      </c>
      <c r="AB10" s="195"/>
      <c r="AC10" s="195"/>
      <c r="AD10" s="202" t="s">
        <v>150</v>
      </c>
      <c r="AE10" s="199">
        <v>136.44999999999999</v>
      </c>
      <c r="AF10" s="204">
        <v>218550.62</v>
      </c>
      <c r="AG10" s="200" t="s">
        <v>151</v>
      </c>
      <c r="AH10" s="195"/>
      <c r="AI10" s="195"/>
      <c r="AJ10" s="200" t="s">
        <v>152</v>
      </c>
      <c r="AK10" s="195" t="s">
        <v>182</v>
      </c>
      <c r="AL10" s="200" t="s">
        <v>154</v>
      </c>
      <c r="AM10" s="200" t="s">
        <v>155</v>
      </c>
      <c r="AN10" s="201">
        <v>43524</v>
      </c>
      <c r="AO10" s="253">
        <f t="shared" si="1"/>
        <v>248183.02</v>
      </c>
      <c r="AP10" s="252">
        <v>218550.62</v>
      </c>
      <c r="AQ10" s="252">
        <v>29632.400000000001</v>
      </c>
      <c r="AR10" s="252">
        <v>248183.02</v>
      </c>
      <c r="AS10" s="207">
        <f t="shared" si="2"/>
        <v>1.1355859800351973</v>
      </c>
      <c r="AT10" s="207">
        <f t="shared" si="3"/>
        <v>1</v>
      </c>
      <c r="AU10" s="199" t="s">
        <v>156</v>
      </c>
      <c r="AV10" s="201">
        <f t="shared" si="4"/>
        <v>43888</v>
      </c>
      <c r="AW10" s="199">
        <v>4500</v>
      </c>
      <c r="AX10" s="200">
        <f t="shared" si="5"/>
        <v>614025</v>
      </c>
      <c r="AY10" s="209">
        <f t="shared" si="6"/>
        <v>0.7</v>
      </c>
      <c r="AZ10" s="200">
        <f t="shared" si="7"/>
        <v>429818</v>
      </c>
      <c r="BA10" s="210">
        <f t="shared" si="8"/>
        <v>0.05</v>
      </c>
      <c r="BB10" s="204">
        <v>21490.9</v>
      </c>
      <c r="BC10" s="211">
        <v>1.8024535966385799E-2</v>
      </c>
      <c r="BD10" s="204">
        <v>7747.27</v>
      </c>
      <c r="BE10" s="211">
        <v>1.47673433872011E-2</v>
      </c>
      <c r="BF10" s="204">
        <v>6347.27</v>
      </c>
      <c r="BG10" s="211">
        <v>1.1000004653132301E-2</v>
      </c>
      <c r="BH10" s="204">
        <v>4728</v>
      </c>
      <c r="BI10" s="204">
        <v>13109.45</v>
      </c>
      <c r="BJ10" s="204">
        <v>53422.89</v>
      </c>
      <c r="BK10" s="203">
        <f t="shared" si="9"/>
        <v>376395.11</v>
      </c>
      <c r="BL10" s="201">
        <v>43567</v>
      </c>
      <c r="BM10" s="199" t="s">
        <v>157</v>
      </c>
    </row>
    <row r="11" spans="1:65" ht="48">
      <c r="A11" s="195"/>
      <c r="B11" s="195">
        <v>6</v>
      </c>
      <c r="C11" s="195" t="s">
        <v>139</v>
      </c>
      <c r="D11" s="196" t="s">
        <v>140</v>
      </c>
      <c r="E11" s="196" t="s">
        <v>183</v>
      </c>
      <c r="F11" s="197" t="s">
        <v>141</v>
      </c>
      <c r="G11" s="199" t="s">
        <v>184</v>
      </c>
      <c r="H11" s="250">
        <v>40261</v>
      </c>
      <c r="I11" s="195">
        <v>19.600000000000001</v>
      </c>
      <c r="J11" s="199" t="s">
        <v>143</v>
      </c>
      <c r="K11" s="195">
        <v>20</v>
      </c>
      <c r="L11" s="199" t="s">
        <v>144</v>
      </c>
      <c r="M11" s="199" t="s">
        <v>185</v>
      </c>
      <c r="N11" s="199" t="s">
        <v>186</v>
      </c>
      <c r="O11" s="195"/>
      <c r="P11" s="195"/>
      <c r="Q11" s="195"/>
      <c r="R11" s="195"/>
      <c r="S11" s="195"/>
      <c r="T11" s="195"/>
      <c r="U11" s="200" t="s">
        <v>147</v>
      </c>
      <c r="V11" s="200"/>
      <c r="W11" s="201">
        <v>40261</v>
      </c>
      <c r="X11" s="200" t="str">
        <f t="shared" si="0"/>
        <v>何兵民</v>
      </c>
      <c r="Y11" s="200" t="s">
        <v>148</v>
      </c>
      <c r="Z11" s="195">
        <f t="shared" si="10"/>
        <v>19.600000000000001</v>
      </c>
      <c r="AA11" s="199" t="s">
        <v>187</v>
      </c>
      <c r="AB11" s="195"/>
      <c r="AC11" s="195"/>
      <c r="AD11" s="202" t="s">
        <v>150</v>
      </c>
      <c r="AE11" s="199">
        <v>110</v>
      </c>
      <c r="AF11" s="204">
        <v>140081.49</v>
      </c>
      <c r="AG11" s="200" t="s">
        <v>151</v>
      </c>
      <c r="AH11" s="195"/>
      <c r="AI11" s="195"/>
      <c r="AJ11" s="200" t="s">
        <v>152</v>
      </c>
      <c r="AK11" s="195" t="s">
        <v>163</v>
      </c>
      <c r="AL11" s="200" t="s">
        <v>154</v>
      </c>
      <c r="AM11" s="200" t="s">
        <v>155</v>
      </c>
      <c r="AN11" s="201">
        <v>43524</v>
      </c>
      <c r="AO11" s="253">
        <f t="shared" si="1"/>
        <v>143686.62</v>
      </c>
      <c r="AP11" s="252">
        <v>140081.49</v>
      </c>
      <c r="AQ11" s="252">
        <v>3605.13</v>
      </c>
      <c r="AR11" s="252">
        <v>143686.62</v>
      </c>
      <c r="AS11" s="207">
        <f t="shared" si="2"/>
        <v>1.0257359484111712</v>
      </c>
      <c r="AT11" s="207">
        <f t="shared" si="3"/>
        <v>1</v>
      </c>
      <c r="AU11" s="199" t="s">
        <v>156</v>
      </c>
      <c r="AV11" s="201">
        <f t="shared" si="4"/>
        <v>43888</v>
      </c>
      <c r="AW11" s="199">
        <v>3700</v>
      </c>
      <c r="AX11" s="200">
        <f t="shared" si="5"/>
        <v>407000</v>
      </c>
      <c r="AY11" s="209">
        <f t="shared" si="6"/>
        <v>0.7</v>
      </c>
      <c r="AZ11" s="200">
        <f t="shared" si="7"/>
        <v>284900</v>
      </c>
      <c r="BA11" s="210">
        <f t="shared" si="8"/>
        <v>0.05</v>
      </c>
      <c r="BB11" s="204">
        <v>14245</v>
      </c>
      <c r="BC11" s="211">
        <v>1.95630045630046E-2</v>
      </c>
      <c r="BD11" s="204">
        <v>5573.5</v>
      </c>
      <c r="BE11" s="211">
        <v>1.46489996489996E-2</v>
      </c>
      <c r="BF11" s="204">
        <v>4173.5</v>
      </c>
      <c r="BG11" s="211">
        <v>1.0999999999999999E-2</v>
      </c>
      <c r="BH11" s="204">
        <v>3133.9</v>
      </c>
      <c r="BI11" s="204">
        <v>8689.4500000000007</v>
      </c>
      <c r="BJ11" s="204">
        <v>35815.35</v>
      </c>
      <c r="BK11" s="203">
        <f t="shared" si="9"/>
        <v>249084.65</v>
      </c>
      <c r="BL11" s="201">
        <v>43567</v>
      </c>
      <c r="BM11" s="199" t="s">
        <v>157</v>
      </c>
    </row>
    <row r="12" spans="1:65" ht="48">
      <c r="A12" s="195"/>
      <c r="B12" s="195">
        <v>7</v>
      </c>
      <c r="C12" s="195" t="s">
        <v>139</v>
      </c>
      <c r="D12" s="196" t="s">
        <v>140</v>
      </c>
      <c r="E12" s="196" t="s">
        <v>188</v>
      </c>
      <c r="F12" s="197" t="s">
        <v>141</v>
      </c>
      <c r="G12" s="199" t="s">
        <v>189</v>
      </c>
      <c r="H12" s="250">
        <v>40262</v>
      </c>
      <c r="I12" s="195">
        <v>14.8</v>
      </c>
      <c r="J12" s="199" t="s">
        <v>143</v>
      </c>
      <c r="K12" s="195">
        <v>20</v>
      </c>
      <c r="L12" s="199" t="s">
        <v>144</v>
      </c>
      <c r="M12" s="199" t="s">
        <v>190</v>
      </c>
      <c r="N12" s="199" t="s">
        <v>191</v>
      </c>
      <c r="O12" s="195"/>
      <c r="P12" s="195"/>
      <c r="Q12" s="195"/>
      <c r="R12" s="195"/>
      <c r="S12" s="195"/>
      <c r="T12" s="195"/>
      <c r="U12" s="200" t="s">
        <v>147</v>
      </c>
      <c r="V12" s="200"/>
      <c r="W12" s="201">
        <v>40262</v>
      </c>
      <c r="X12" s="200" t="str">
        <f t="shared" si="0"/>
        <v>周桐立</v>
      </c>
      <c r="Y12" s="200" t="s">
        <v>148</v>
      </c>
      <c r="Z12" s="195">
        <f t="shared" si="10"/>
        <v>14.8</v>
      </c>
      <c r="AA12" s="199" t="s">
        <v>192</v>
      </c>
      <c r="AB12" s="195"/>
      <c r="AC12" s="195"/>
      <c r="AD12" s="202" t="s">
        <v>150</v>
      </c>
      <c r="AE12" s="199">
        <v>81.400000000000006</v>
      </c>
      <c r="AF12" s="204">
        <v>113214.36</v>
      </c>
      <c r="AG12" s="200" t="s">
        <v>151</v>
      </c>
      <c r="AH12" s="195"/>
      <c r="AI12" s="195"/>
      <c r="AJ12" s="200" t="s">
        <v>152</v>
      </c>
      <c r="AK12" s="195" t="s">
        <v>182</v>
      </c>
      <c r="AL12" s="200" t="s">
        <v>154</v>
      </c>
      <c r="AM12" s="200" t="s">
        <v>155</v>
      </c>
      <c r="AN12" s="201">
        <v>43524</v>
      </c>
      <c r="AO12" s="253">
        <f t="shared" si="1"/>
        <v>123080.14</v>
      </c>
      <c r="AP12" s="252">
        <v>113214.36</v>
      </c>
      <c r="AQ12" s="252">
        <v>9865.7800000000007</v>
      </c>
      <c r="AR12" s="252">
        <v>123080.14</v>
      </c>
      <c r="AS12" s="207">
        <f t="shared" si="2"/>
        <v>1.0871424790989412</v>
      </c>
      <c r="AT12" s="207">
        <f t="shared" si="3"/>
        <v>1</v>
      </c>
      <c r="AU12" s="199" t="s">
        <v>156</v>
      </c>
      <c r="AV12" s="201">
        <f t="shared" si="4"/>
        <v>43888</v>
      </c>
      <c r="AW12" s="199">
        <v>4500</v>
      </c>
      <c r="AX12" s="200">
        <f t="shared" si="5"/>
        <v>366300</v>
      </c>
      <c r="AY12" s="209">
        <f t="shared" si="6"/>
        <v>0.7</v>
      </c>
      <c r="AZ12" s="200">
        <f t="shared" si="7"/>
        <v>256410</v>
      </c>
      <c r="BA12" s="210">
        <f t="shared" si="8"/>
        <v>0.05</v>
      </c>
      <c r="BB12" s="204">
        <v>12820.5</v>
      </c>
      <c r="BC12" s="211">
        <v>2.0070005070005101E-2</v>
      </c>
      <c r="BD12" s="204">
        <v>5146.1499999999996</v>
      </c>
      <c r="BE12" s="211">
        <v>1.46099996099996E-2</v>
      </c>
      <c r="BF12" s="204">
        <v>3746.15</v>
      </c>
      <c r="BG12" s="211">
        <v>1.0999999999999999E-2</v>
      </c>
      <c r="BH12" s="204">
        <v>2820.51</v>
      </c>
      <c r="BI12" s="204">
        <v>7820.51</v>
      </c>
      <c r="BJ12" s="204">
        <v>32353.82</v>
      </c>
      <c r="BK12" s="203">
        <f t="shared" si="9"/>
        <v>224056.18</v>
      </c>
      <c r="BL12" s="201">
        <v>43567</v>
      </c>
      <c r="BM12" s="199" t="s">
        <v>157</v>
      </c>
    </row>
    <row r="13" spans="1:65" ht="48">
      <c r="A13" s="195"/>
      <c r="B13" s="195">
        <v>8</v>
      </c>
      <c r="C13" s="195" t="s">
        <v>139</v>
      </c>
      <c r="D13" s="196" t="s">
        <v>140</v>
      </c>
      <c r="E13" s="196" t="s">
        <v>193</v>
      </c>
      <c r="F13" s="197" t="s">
        <v>141</v>
      </c>
      <c r="G13" s="199" t="s">
        <v>194</v>
      </c>
      <c r="H13" s="250">
        <v>40283</v>
      </c>
      <c r="I13" s="195">
        <v>26</v>
      </c>
      <c r="J13" s="199" t="s">
        <v>143</v>
      </c>
      <c r="K13" s="195">
        <v>20</v>
      </c>
      <c r="L13" s="199" t="s">
        <v>144</v>
      </c>
      <c r="M13" s="199" t="s">
        <v>195</v>
      </c>
      <c r="N13" s="199" t="s">
        <v>196</v>
      </c>
      <c r="O13" s="195"/>
      <c r="P13" s="195"/>
      <c r="Q13" s="195"/>
      <c r="R13" s="195"/>
      <c r="S13" s="195"/>
      <c r="T13" s="195"/>
      <c r="U13" s="200" t="s">
        <v>147</v>
      </c>
      <c r="V13" s="200"/>
      <c r="W13" s="201">
        <v>40283</v>
      </c>
      <c r="X13" s="200" t="str">
        <f t="shared" si="0"/>
        <v>张德勤</v>
      </c>
      <c r="Y13" s="200" t="s">
        <v>148</v>
      </c>
      <c r="Z13" s="195">
        <f t="shared" si="10"/>
        <v>26</v>
      </c>
      <c r="AA13" s="199" t="s">
        <v>197</v>
      </c>
      <c r="AB13" s="195"/>
      <c r="AC13" s="195"/>
      <c r="AD13" s="202" t="s">
        <v>150</v>
      </c>
      <c r="AE13" s="199">
        <v>142.16999999999999</v>
      </c>
      <c r="AF13" s="204">
        <v>183727.35</v>
      </c>
      <c r="AG13" s="200" t="s">
        <v>151</v>
      </c>
      <c r="AH13" s="195"/>
      <c r="AI13" s="195"/>
      <c r="AJ13" s="200" t="s">
        <v>152</v>
      </c>
      <c r="AK13" s="195" t="s">
        <v>182</v>
      </c>
      <c r="AL13" s="195" t="s">
        <v>164</v>
      </c>
      <c r="AM13" s="195" t="s">
        <v>155</v>
      </c>
      <c r="AN13" s="201">
        <v>43524</v>
      </c>
      <c r="AO13" s="253">
        <f t="shared" si="1"/>
        <v>186000.35</v>
      </c>
      <c r="AP13" s="252">
        <v>183727.35</v>
      </c>
      <c r="AQ13" s="252">
        <v>2273</v>
      </c>
      <c r="AR13" s="252">
        <v>186000.35</v>
      </c>
      <c r="AS13" s="207">
        <f t="shared" si="2"/>
        <v>1.0123715930154111</v>
      </c>
      <c r="AT13" s="207">
        <f t="shared" si="3"/>
        <v>1</v>
      </c>
      <c r="AU13" s="199" t="s">
        <v>156</v>
      </c>
      <c r="AV13" s="201">
        <f t="shared" si="4"/>
        <v>43888</v>
      </c>
      <c r="AW13" s="199">
        <v>4500</v>
      </c>
      <c r="AX13" s="200">
        <f t="shared" si="5"/>
        <v>639765</v>
      </c>
      <c r="AY13" s="209">
        <f t="shared" si="6"/>
        <v>0.7</v>
      </c>
      <c r="AZ13" s="200">
        <f t="shared" si="7"/>
        <v>447836</v>
      </c>
      <c r="BA13" s="210">
        <f t="shared" si="8"/>
        <v>4.9999999999999996E-2</v>
      </c>
      <c r="BB13" s="204">
        <v>22391.8</v>
      </c>
      <c r="BC13" s="211">
        <v>1.7902848364133299E-2</v>
      </c>
      <c r="BD13" s="204">
        <v>8017.54</v>
      </c>
      <c r="BE13" s="211">
        <v>1.4776703971989699E-2</v>
      </c>
      <c r="BF13" s="204">
        <v>6617.54</v>
      </c>
      <c r="BG13" s="211">
        <v>1.1000008931841099E-2</v>
      </c>
      <c r="BH13" s="204">
        <v>4926.2</v>
      </c>
      <c r="BI13" s="204">
        <v>13659</v>
      </c>
      <c r="BJ13" s="204">
        <v>55612.08</v>
      </c>
      <c r="BK13" s="203">
        <f t="shared" si="9"/>
        <v>392223.92</v>
      </c>
      <c r="BL13" s="201">
        <v>43567</v>
      </c>
      <c r="BM13" s="199" t="s">
        <v>198</v>
      </c>
    </row>
    <row r="14" spans="1:65" ht="48">
      <c r="A14" s="195"/>
      <c r="B14" s="195">
        <v>9</v>
      </c>
      <c r="C14" s="195" t="s">
        <v>139</v>
      </c>
      <c r="D14" s="196" t="s">
        <v>140</v>
      </c>
      <c r="E14" s="196" t="s">
        <v>199</v>
      </c>
      <c r="F14" s="197" t="s">
        <v>141</v>
      </c>
      <c r="G14" s="199" t="s">
        <v>200</v>
      </c>
      <c r="H14" s="250">
        <v>40316</v>
      </c>
      <c r="I14" s="195">
        <v>22</v>
      </c>
      <c r="J14" s="199" t="s">
        <v>143</v>
      </c>
      <c r="K14" s="195">
        <v>20</v>
      </c>
      <c r="L14" s="199" t="s">
        <v>144</v>
      </c>
      <c r="M14" s="199" t="s">
        <v>201</v>
      </c>
      <c r="N14" s="199" t="s">
        <v>202</v>
      </c>
      <c r="O14" s="195"/>
      <c r="P14" s="195"/>
      <c r="Q14" s="195"/>
      <c r="R14" s="195"/>
      <c r="S14" s="195"/>
      <c r="T14" s="195"/>
      <c r="U14" s="200" t="s">
        <v>147</v>
      </c>
      <c r="V14" s="200"/>
      <c r="W14" s="201">
        <v>40316</v>
      </c>
      <c r="X14" s="200" t="str">
        <f t="shared" si="0"/>
        <v>杨章圣</v>
      </c>
      <c r="Y14" s="200" t="s">
        <v>148</v>
      </c>
      <c r="Z14" s="195">
        <f t="shared" si="10"/>
        <v>22</v>
      </c>
      <c r="AA14" s="199" t="s">
        <v>203</v>
      </c>
      <c r="AB14" s="195"/>
      <c r="AC14" s="195"/>
      <c r="AD14" s="202" t="s">
        <v>150</v>
      </c>
      <c r="AE14" s="199">
        <v>133.09</v>
      </c>
      <c r="AF14" s="204">
        <v>156280.92000000001</v>
      </c>
      <c r="AG14" s="200" t="s">
        <v>151</v>
      </c>
      <c r="AH14" s="195"/>
      <c r="AI14" s="195"/>
      <c r="AJ14" s="200" t="s">
        <v>152</v>
      </c>
      <c r="AK14" s="195" t="s">
        <v>182</v>
      </c>
      <c r="AL14" s="200" t="s">
        <v>154</v>
      </c>
      <c r="AM14" s="200" t="s">
        <v>155</v>
      </c>
      <c r="AN14" s="201">
        <v>43524</v>
      </c>
      <c r="AO14" s="253">
        <f t="shared" si="1"/>
        <v>158211.93000000002</v>
      </c>
      <c r="AP14" s="252">
        <v>156280.92000000001</v>
      </c>
      <c r="AQ14" s="252">
        <v>1931.01</v>
      </c>
      <c r="AR14" s="252">
        <v>158211.93</v>
      </c>
      <c r="AS14" s="207">
        <f t="shared" si="2"/>
        <v>1.0123560188921334</v>
      </c>
      <c r="AT14" s="207">
        <f t="shared" si="3"/>
        <v>0.99999999999999978</v>
      </c>
      <c r="AU14" s="199" t="s">
        <v>156</v>
      </c>
      <c r="AV14" s="201">
        <f t="shared" si="4"/>
        <v>43888</v>
      </c>
      <c r="AW14" s="199">
        <v>4500</v>
      </c>
      <c r="AX14" s="200">
        <f t="shared" si="5"/>
        <v>598905</v>
      </c>
      <c r="AY14" s="209">
        <f t="shared" si="6"/>
        <v>0.7</v>
      </c>
      <c r="AZ14" s="200">
        <f t="shared" si="7"/>
        <v>419234</v>
      </c>
      <c r="BA14" s="210">
        <f t="shared" si="8"/>
        <v>0.05</v>
      </c>
      <c r="BB14" s="204">
        <v>20961.7</v>
      </c>
      <c r="BC14" s="211">
        <v>1.8100893534398501E-2</v>
      </c>
      <c r="BD14" s="204">
        <v>7588.51</v>
      </c>
      <c r="BE14" s="211">
        <v>1.47614697281232E-2</v>
      </c>
      <c r="BF14" s="204">
        <v>6188.51</v>
      </c>
      <c r="BG14" s="211">
        <v>1.09999904587891E-2</v>
      </c>
      <c r="BH14" s="204">
        <v>4611.57</v>
      </c>
      <c r="BI14" s="204">
        <v>12786.64</v>
      </c>
      <c r="BJ14" s="204">
        <v>52136.93</v>
      </c>
      <c r="BK14" s="203">
        <f t="shared" si="9"/>
        <v>367097.07</v>
      </c>
      <c r="BL14" s="201">
        <v>43567</v>
      </c>
      <c r="BM14" s="199" t="s">
        <v>198</v>
      </c>
    </row>
    <row r="15" spans="1:65" ht="48">
      <c r="A15" s="195"/>
      <c r="B15" s="195">
        <v>10</v>
      </c>
      <c r="C15" s="195" t="s">
        <v>139</v>
      </c>
      <c r="D15" s="196" t="s">
        <v>140</v>
      </c>
      <c r="E15" s="196" t="s">
        <v>204</v>
      </c>
      <c r="F15" s="197" t="s">
        <v>141</v>
      </c>
      <c r="G15" s="199" t="s">
        <v>205</v>
      </c>
      <c r="H15" s="250">
        <v>40351</v>
      </c>
      <c r="I15" s="195">
        <v>23</v>
      </c>
      <c r="J15" s="199" t="s">
        <v>143</v>
      </c>
      <c r="K15" s="195">
        <v>12</v>
      </c>
      <c r="L15" s="199" t="s">
        <v>144</v>
      </c>
      <c r="M15" s="199" t="s">
        <v>206</v>
      </c>
      <c r="N15" s="199" t="s">
        <v>207</v>
      </c>
      <c r="O15" s="195"/>
      <c r="P15" s="195"/>
      <c r="Q15" s="195"/>
      <c r="R15" s="195"/>
      <c r="S15" s="195"/>
      <c r="T15" s="195"/>
      <c r="U15" s="200" t="s">
        <v>147</v>
      </c>
      <c r="V15" s="200"/>
      <c r="W15" s="201">
        <v>40351</v>
      </c>
      <c r="X15" s="200" t="str">
        <f t="shared" si="0"/>
        <v>李明贵</v>
      </c>
      <c r="Y15" s="200" t="s">
        <v>148</v>
      </c>
      <c r="Z15" s="195">
        <f t="shared" si="10"/>
        <v>23</v>
      </c>
      <c r="AA15" s="199" t="s">
        <v>208</v>
      </c>
      <c r="AB15" s="195"/>
      <c r="AC15" s="195"/>
      <c r="AD15" s="202" t="s">
        <v>150</v>
      </c>
      <c r="AE15" s="199">
        <v>135.13</v>
      </c>
      <c r="AF15" s="204">
        <v>91330.06</v>
      </c>
      <c r="AG15" s="200" t="s">
        <v>151</v>
      </c>
      <c r="AH15" s="195"/>
      <c r="AI15" s="195"/>
      <c r="AJ15" s="200" t="s">
        <v>152</v>
      </c>
      <c r="AK15" s="195" t="s">
        <v>182</v>
      </c>
      <c r="AL15" s="200" t="s">
        <v>154</v>
      </c>
      <c r="AM15" s="200" t="s">
        <v>155</v>
      </c>
      <c r="AN15" s="201">
        <v>43524</v>
      </c>
      <c r="AO15" s="253">
        <f t="shared" si="1"/>
        <v>93643.73</v>
      </c>
      <c r="AP15" s="252">
        <v>91330.06</v>
      </c>
      <c r="AQ15" s="252">
        <v>2313.67</v>
      </c>
      <c r="AR15" s="252">
        <v>93643.73</v>
      </c>
      <c r="AS15" s="207">
        <f t="shared" si="2"/>
        <v>1.0253330612067921</v>
      </c>
      <c r="AT15" s="207">
        <f t="shared" si="3"/>
        <v>1</v>
      </c>
      <c r="AU15" s="199" t="s">
        <v>156</v>
      </c>
      <c r="AV15" s="201">
        <f t="shared" si="4"/>
        <v>43888</v>
      </c>
      <c r="AW15" s="199">
        <v>4500</v>
      </c>
      <c r="AX15" s="200">
        <f t="shared" si="5"/>
        <v>608085</v>
      </c>
      <c r="AY15" s="209">
        <f t="shared" si="6"/>
        <v>0.7</v>
      </c>
      <c r="AZ15" s="200">
        <f t="shared" si="7"/>
        <v>425660</v>
      </c>
      <c r="BA15" s="210">
        <f t="shared" si="8"/>
        <v>0.05</v>
      </c>
      <c r="BB15" s="204">
        <v>21283</v>
      </c>
      <c r="BC15" s="211">
        <v>1.8054080721702798E-2</v>
      </c>
      <c r="BD15" s="204">
        <v>7684.9</v>
      </c>
      <c r="BE15" s="211">
        <v>1.47650707137152E-2</v>
      </c>
      <c r="BF15" s="204">
        <v>6284.9</v>
      </c>
      <c r="BG15" s="211">
        <v>1.0999999999999999E-2</v>
      </c>
      <c r="BH15" s="204">
        <v>4682.26</v>
      </c>
      <c r="BI15" s="204">
        <v>12982.63</v>
      </c>
      <c r="BJ15" s="204">
        <v>52917.69</v>
      </c>
      <c r="BK15" s="203">
        <f t="shared" si="9"/>
        <v>372742.31</v>
      </c>
      <c r="BL15" s="201">
        <v>43567</v>
      </c>
      <c r="BM15" s="199" t="s">
        <v>198</v>
      </c>
    </row>
    <row r="16" spans="1:65" ht="60">
      <c r="A16" s="195"/>
      <c r="B16" s="195">
        <v>11</v>
      </c>
      <c r="C16" s="195" t="s">
        <v>139</v>
      </c>
      <c r="D16" s="196" t="s">
        <v>140</v>
      </c>
      <c r="E16" s="196" t="s">
        <v>209</v>
      </c>
      <c r="F16" s="197" t="s">
        <v>141</v>
      </c>
      <c r="G16" s="199" t="s">
        <v>210</v>
      </c>
      <c r="H16" s="250">
        <v>40351</v>
      </c>
      <c r="I16" s="195">
        <v>20.5</v>
      </c>
      <c r="J16" s="199" t="s">
        <v>143</v>
      </c>
      <c r="K16" s="195">
        <v>10</v>
      </c>
      <c r="L16" s="199" t="s">
        <v>144</v>
      </c>
      <c r="M16" s="199" t="s">
        <v>211</v>
      </c>
      <c r="N16" s="199" t="s">
        <v>212</v>
      </c>
      <c r="O16" s="195"/>
      <c r="P16" s="195"/>
      <c r="Q16" s="195"/>
      <c r="R16" s="195"/>
      <c r="S16" s="195"/>
      <c r="T16" s="195"/>
      <c r="U16" s="200" t="s">
        <v>147</v>
      </c>
      <c r="V16" s="200"/>
      <c r="W16" s="201">
        <v>40351</v>
      </c>
      <c r="X16" s="200" t="str">
        <f t="shared" si="0"/>
        <v>何毅</v>
      </c>
      <c r="Y16" s="200" t="s">
        <v>148</v>
      </c>
      <c r="Z16" s="195">
        <f t="shared" si="10"/>
        <v>20.5</v>
      </c>
      <c r="AA16" s="199" t="s">
        <v>213</v>
      </c>
      <c r="AB16" s="195"/>
      <c r="AC16" s="195"/>
      <c r="AD16" s="202" t="s">
        <v>150</v>
      </c>
      <c r="AE16" s="199">
        <v>112.61</v>
      </c>
      <c r="AF16" s="204">
        <v>58823.87</v>
      </c>
      <c r="AG16" s="200" t="s">
        <v>151</v>
      </c>
      <c r="AH16" s="195"/>
      <c r="AI16" s="195"/>
      <c r="AJ16" s="195" t="s">
        <v>214</v>
      </c>
      <c r="AK16" s="195" t="s">
        <v>176</v>
      </c>
      <c r="AL16" s="200" t="s">
        <v>154</v>
      </c>
      <c r="AM16" s="200" t="s">
        <v>155</v>
      </c>
      <c r="AN16" s="201">
        <v>43524</v>
      </c>
      <c r="AO16" s="253">
        <f t="shared" si="1"/>
        <v>61973.130000000005</v>
      </c>
      <c r="AP16" s="252">
        <v>58823.87</v>
      </c>
      <c r="AQ16" s="252">
        <v>3149.26</v>
      </c>
      <c r="AR16" s="252">
        <v>61973.13</v>
      </c>
      <c r="AS16" s="207">
        <f t="shared" si="2"/>
        <v>1.0535371100201329</v>
      </c>
      <c r="AT16" s="207">
        <f t="shared" si="3"/>
        <v>0.99999999999999989</v>
      </c>
      <c r="AU16" s="199" t="s">
        <v>156</v>
      </c>
      <c r="AV16" s="201">
        <f t="shared" si="4"/>
        <v>43888</v>
      </c>
      <c r="AW16" s="199">
        <v>5300</v>
      </c>
      <c r="AX16" s="200">
        <f t="shared" si="5"/>
        <v>596833</v>
      </c>
      <c r="AY16" s="209">
        <f t="shared" si="6"/>
        <v>0.7</v>
      </c>
      <c r="AZ16" s="200">
        <f t="shared" si="7"/>
        <v>417783</v>
      </c>
      <c r="BA16" s="210">
        <f t="shared" si="8"/>
        <v>0.05</v>
      </c>
      <c r="BB16" s="204">
        <v>20889.150000000001</v>
      </c>
      <c r="BC16" s="211">
        <v>1.8111663231869201E-2</v>
      </c>
      <c r="BD16" s="204">
        <v>7566.7449999999999</v>
      </c>
      <c r="BE16" s="211">
        <v>1.47606532577917E-2</v>
      </c>
      <c r="BF16" s="204">
        <v>6166.75</v>
      </c>
      <c r="BG16" s="211">
        <v>1.09999928192387E-2</v>
      </c>
      <c r="BH16" s="204">
        <v>4595.6099999999997</v>
      </c>
      <c r="BI16" s="204">
        <v>12742.38</v>
      </c>
      <c r="BJ16" s="204">
        <v>51960.635000000002</v>
      </c>
      <c r="BK16" s="203">
        <f t="shared" si="9"/>
        <v>365822.36499999999</v>
      </c>
      <c r="BL16" s="201">
        <v>43567</v>
      </c>
      <c r="BM16" s="199" t="s">
        <v>157</v>
      </c>
    </row>
    <row r="17" spans="1:65" ht="36">
      <c r="A17" s="195"/>
      <c r="B17" s="195">
        <v>12</v>
      </c>
      <c r="C17" s="195" t="s">
        <v>139</v>
      </c>
      <c r="D17" s="196" t="s">
        <v>140</v>
      </c>
      <c r="E17" s="196" t="s">
        <v>215</v>
      </c>
      <c r="F17" s="197" t="s">
        <v>141</v>
      </c>
      <c r="G17" s="199" t="s">
        <v>216</v>
      </c>
      <c r="H17" s="250">
        <v>40550</v>
      </c>
      <c r="I17" s="195">
        <v>19.8</v>
      </c>
      <c r="J17" s="199" t="s">
        <v>217</v>
      </c>
      <c r="K17" s="195">
        <v>20</v>
      </c>
      <c r="L17" s="199" t="s">
        <v>218</v>
      </c>
      <c r="M17" s="199" t="s">
        <v>219</v>
      </c>
      <c r="N17" s="199" t="s">
        <v>220</v>
      </c>
      <c r="O17" s="195"/>
      <c r="P17" s="195"/>
      <c r="Q17" s="195"/>
      <c r="R17" s="195"/>
      <c r="S17" s="195"/>
      <c r="T17" s="195"/>
      <c r="U17" s="200" t="s">
        <v>147</v>
      </c>
      <c r="V17" s="200"/>
      <c r="W17" s="201">
        <v>40550</v>
      </c>
      <c r="X17" s="200" t="str">
        <f t="shared" si="0"/>
        <v>何宏文</v>
      </c>
      <c r="Y17" s="200" t="s">
        <v>148</v>
      </c>
      <c r="Z17" s="195">
        <f t="shared" si="10"/>
        <v>19.8</v>
      </c>
      <c r="AA17" s="199" t="s">
        <v>221</v>
      </c>
      <c r="AB17" s="195"/>
      <c r="AC17" s="195"/>
      <c r="AD17" s="202" t="s">
        <v>150</v>
      </c>
      <c r="AE17" s="205">
        <v>118.25</v>
      </c>
      <c r="AF17" s="204">
        <v>145952.31</v>
      </c>
      <c r="AG17" s="200" t="s">
        <v>151</v>
      </c>
      <c r="AH17" s="195"/>
      <c r="AI17" s="195"/>
      <c r="AJ17" s="200" t="s">
        <v>152</v>
      </c>
      <c r="AK17" s="195" t="s">
        <v>222</v>
      </c>
      <c r="AL17" s="200" t="s">
        <v>154</v>
      </c>
      <c r="AM17" s="200" t="s">
        <v>155</v>
      </c>
      <c r="AN17" s="201">
        <v>43524</v>
      </c>
      <c r="AO17" s="253">
        <f t="shared" si="1"/>
        <v>147757.43</v>
      </c>
      <c r="AP17" s="252">
        <v>145952.31</v>
      </c>
      <c r="AQ17" s="252">
        <v>1805.12</v>
      </c>
      <c r="AR17" s="252">
        <v>147757.43</v>
      </c>
      <c r="AS17" s="207">
        <f t="shared" si="2"/>
        <v>1.0123678755067322</v>
      </c>
      <c r="AT17" s="207">
        <f t="shared" si="3"/>
        <v>1</v>
      </c>
      <c r="AU17" s="199" t="s">
        <v>156</v>
      </c>
      <c r="AV17" s="201">
        <f t="shared" si="4"/>
        <v>43888</v>
      </c>
      <c r="AW17" s="199">
        <v>4200</v>
      </c>
      <c r="AX17" s="200">
        <f t="shared" si="5"/>
        <v>496650</v>
      </c>
      <c r="AY17" s="209">
        <f t="shared" si="6"/>
        <v>0.7</v>
      </c>
      <c r="AZ17" s="200">
        <f t="shared" si="7"/>
        <v>347655</v>
      </c>
      <c r="BA17" s="210">
        <f t="shared" si="8"/>
        <v>0.05</v>
      </c>
      <c r="BB17" s="204">
        <v>17382.75</v>
      </c>
      <c r="BC17" s="211">
        <v>1.8739339287512001E-2</v>
      </c>
      <c r="BD17" s="204">
        <v>6514.8249999999998</v>
      </c>
      <c r="BE17" s="211">
        <v>1.4712372898419399E-2</v>
      </c>
      <c r="BF17" s="204">
        <v>5114.83</v>
      </c>
      <c r="BG17" s="211">
        <v>1.1000014382074199E-2</v>
      </c>
      <c r="BH17" s="204">
        <v>3824.21</v>
      </c>
      <c r="BI17" s="204">
        <v>10603.48</v>
      </c>
      <c r="BJ17" s="204">
        <v>43440.095000000001</v>
      </c>
      <c r="BK17" s="203">
        <f t="shared" si="9"/>
        <v>304214.90500000003</v>
      </c>
      <c r="BL17" s="201">
        <v>43567</v>
      </c>
      <c r="BM17" s="199" t="s">
        <v>198</v>
      </c>
    </row>
    <row r="18" spans="1:65" ht="36">
      <c r="A18" s="195"/>
      <c r="B18" s="195">
        <v>13</v>
      </c>
      <c r="C18" s="195" t="s">
        <v>139</v>
      </c>
      <c r="D18" s="196" t="s">
        <v>140</v>
      </c>
      <c r="E18" s="196" t="s">
        <v>223</v>
      </c>
      <c r="F18" s="197" t="s">
        <v>141</v>
      </c>
      <c r="G18" s="199" t="s">
        <v>224</v>
      </c>
      <c r="H18" s="250">
        <v>40575</v>
      </c>
      <c r="I18" s="195">
        <v>16</v>
      </c>
      <c r="J18" s="199" t="s">
        <v>217</v>
      </c>
      <c r="K18" s="195">
        <v>20</v>
      </c>
      <c r="L18" s="199" t="s">
        <v>218</v>
      </c>
      <c r="M18" s="199" t="s">
        <v>225</v>
      </c>
      <c r="N18" s="199" t="s">
        <v>226</v>
      </c>
      <c r="O18" s="195"/>
      <c r="P18" s="195"/>
      <c r="Q18" s="195"/>
      <c r="R18" s="195"/>
      <c r="S18" s="195"/>
      <c r="T18" s="195"/>
      <c r="U18" s="200" t="s">
        <v>147</v>
      </c>
      <c r="V18" s="200"/>
      <c r="W18" s="201">
        <v>40575</v>
      </c>
      <c r="X18" s="200" t="str">
        <f t="shared" si="0"/>
        <v>邓聪明</v>
      </c>
      <c r="Y18" s="200" t="s">
        <v>148</v>
      </c>
      <c r="Z18" s="195">
        <f t="shared" si="10"/>
        <v>16</v>
      </c>
      <c r="AA18" s="199" t="s">
        <v>227</v>
      </c>
      <c r="AB18" s="195"/>
      <c r="AC18" s="195"/>
      <c r="AD18" s="202" t="s">
        <v>150</v>
      </c>
      <c r="AE18" s="205">
        <v>85.05</v>
      </c>
      <c r="AF18" s="204">
        <v>120657.82</v>
      </c>
      <c r="AG18" s="200" t="s">
        <v>151</v>
      </c>
      <c r="AH18" s="195"/>
      <c r="AI18" s="195"/>
      <c r="AJ18" s="200" t="s">
        <v>152</v>
      </c>
      <c r="AK18" s="195" t="s">
        <v>222</v>
      </c>
      <c r="AL18" s="200" t="s">
        <v>154</v>
      </c>
      <c r="AM18" s="200" t="s">
        <v>155</v>
      </c>
      <c r="AN18" s="201">
        <v>43524</v>
      </c>
      <c r="AO18" s="253">
        <f t="shared" si="1"/>
        <v>124217.49</v>
      </c>
      <c r="AP18" s="252">
        <v>120657.82</v>
      </c>
      <c r="AQ18" s="252">
        <v>3559.67</v>
      </c>
      <c r="AR18" s="252">
        <v>124217.49</v>
      </c>
      <c r="AS18" s="207">
        <f t="shared" si="2"/>
        <v>1.0295021905749664</v>
      </c>
      <c r="AT18" s="207">
        <f t="shared" si="3"/>
        <v>1</v>
      </c>
      <c r="AU18" s="199" t="s">
        <v>156</v>
      </c>
      <c r="AV18" s="201">
        <f t="shared" si="4"/>
        <v>43888</v>
      </c>
      <c r="AW18" s="199">
        <v>4600</v>
      </c>
      <c r="AX18" s="200">
        <f t="shared" si="5"/>
        <v>391230</v>
      </c>
      <c r="AY18" s="209">
        <f t="shared" si="6"/>
        <v>0.7</v>
      </c>
      <c r="AZ18" s="200">
        <f t="shared" si="7"/>
        <v>273861</v>
      </c>
      <c r="BA18" s="210">
        <f t="shared" si="8"/>
        <v>4.9999999999999996E-2</v>
      </c>
      <c r="BB18" s="204">
        <v>13693.05</v>
      </c>
      <c r="BC18" s="211">
        <v>1.97469336634278E-2</v>
      </c>
      <c r="BD18" s="204">
        <v>5407.915</v>
      </c>
      <c r="BE18" s="211">
        <v>1.46348695140966E-2</v>
      </c>
      <c r="BF18" s="204">
        <v>4007.92</v>
      </c>
      <c r="BG18" s="211">
        <v>1.09999963485126E-2</v>
      </c>
      <c r="BH18" s="204">
        <v>3012.47</v>
      </c>
      <c r="BI18" s="204">
        <v>8352.76</v>
      </c>
      <c r="BJ18" s="204">
        <v>34474.114999999998</v>
      </c>
      <c r="BK18" s="203">
        <f t="shared" si="9"/>
        <v>239386.88500000001</v>
      </c>
      <c r="BL18" s="201">
        <v>43567</v>
      </c>
      <c r="BM18" s="199" t="s">
        <v>157</v>
      </c>
    </row>
    <row r="19" spans="1:65" ht="60">
      <c r="A19" s="195"/>
      <c r="B19" s="195">
        <v>14</v>
      </c>
      <c r="C19" s="195" t="s">
        <v>139</v>
      </c>
      <c r="D19" s="196" t="s">
        <v>140</v>
      </c>
      <c r="E19" s="196" t="s">
        <v>228</v>
      </c>
      <c r="F19" s="197" t="s">
        <v>141</v>
      </c>
      <c r="G19" s="199" t="s">
        <v>229</v>
      </c>
      <c r="H19" s="250">
        <v>40701</v>
      </c>
      <c r="I19" s="195">
        <v>30</v>
      </c>
      <c r="J19" s="199" t="s">
        <v>143</v>
      </c>
      <c r="K19" s="195">
        <v>20</v>
      </c>
      <c r="L19" s="199" t="s">
        <v>144</v>
      </c>
      <c r="M19" s="199" t="s">
        <v>230</v>
      </c>
      <c r="N19" s="199" t="s">
        <v>231</v>
      </c>
      <c r="O19" s="195"/>
      <c r="P19" s="195"/>
      <c r="Q19" s="195"/>
      <c r="R19" s="195"/>
      <c r="S19" s="195"/>
      <c r="T19" s="195"/>
      <c r="U19" s="200" t="s">
        <v>147</v>
      </c>
      <c r="V19" s="200"/>
      <c r="W19" s="201">
        <v>40701</v>
      </c>
      <c r="X19" s="200" t="str">
        <f t="shared" si="0"/>
        <v>罗彦兵</v>
      </c>
      <c r="Y19" s="200" t="s">
        <v>148</v>
      </c>
      <c r="Z19" s="195">
        <f t="shared" si="10"/>
        <v>30</v>
      </c>
      <c r="AA19" s="199" t="s">
        <v>232</v>
      </c>
      <c r="AB19" s="195"/>
      <c r="AC19" s="195"/>
      <c r="AD19" s="202" t="s">
        <v>150</v>
      </c>
      <c r="AE19" s="205">
        <v>125.76</v>
      </c>
      <c r="AF19" s="204">
        <v>227872.46</v>
      </c>
      <c r="AG19" s="200" t="s">
        <v>151</v>
      </c>
      <c r="AH19" s="195"/>
      <c r="AI19" s="195"/>
      <c r="AJ19" s="200" t="s">
        <v>152</v>
      </c>
      <c r="AK19" s="195" t="s">
        <v>233</v>
      </c>
      <c r="AL19" s="200" t="s">
        <v>154</v>
      </c>
      <c r="AM19" s="200" t="s">
        <v>155</v>
      </c>
      <c r="AN19" s="201">
        <v>43524</v>
      </c>
      <c r="AO19" s="253">
        <f t="shared" si="1"/>
        <v>231654.52</v>
      </c>
      <c r="AP19" s="252">
        <v>227872.46</v>
      </c>
      <c r="AQ19" s="252">
        <v>3782.06</v>
      </c>
      <c r="AR19" s="252">
        <v>231654.52</v>
      </c>
      <c r="AS19" s="207">
        <f t="shared" si="2"/>
        <v>1.0165972667342074</v>
      </c>
      <c r="AT19" s="207">
        <f t="shared" si="3"/>
        <v>1</v>
      </c>
      <c r="AU19" s="199" t="s">
        <v>156</v>
      </c>
      <c r="AV19" s="201">
        <f t="shared" si="4"/>
        <v>43888</v>
      </c>
      <c r="AW19" s="199">
        <v>6500</v>
      </c>
      <c r="AX19" s="200">
        <f t="shared" si="5"/>
        <v>817440</v>
      </c>
      <c r="AY19" s="209">
        <f t="shared" si="6"/>
        <v>0.7</v>
      </c>
      <c r="AZ19" s="200">
        <f t="shared" si="7"/>
        <v>572208</v>
      </c>
      <c r="BA19" s="210">
        <f t="shared" si="8"/>
        <v>0.05</v>
      </c>
      <c r="BB19" s="204">
        <v>28610.400000000001</v>
      </c>
      <c r="BC19" s="211">
        <v>1.6640941755445601E-2</v>
      </c>
      <c r="BD19" s="204">
        <v>9522.08</v>
      </c>
      <c r="BE19" s="211">
        <v>1.41942790034393E-2</v>
      </c>
      <c r="BF19" s="204">
        <v>8122.08</v>
      </c>
      <c r="BG19" s="211">
        <v>1.10000034952325E-2</v>
      </c>
      <c r="BH19" s="204">
        <v>6294.29</v>
      </c>
      <c r="BI19" s="204">
        <v>17452.34</v>
      </c>
      <c r="BJ19" s="204">
        <v>70001.19</v>
      </c>
      <c r="BK19" s="203">
        <f t="shared" si="9"/>
        <v>502206.81</v>
      </c>
      <c r="BL19" s="201">
        <v>43567</v>
      </c>
      <c r="BM19" s="199" t="s">
        <v>198</v>
      </c>
    </row>
    <row r="20" spans="1:65" ht="60">
      <c r="A20" s="195"/>
      <c r="B20" s="195">
        <v>15</v>
      </c>
      <c r="C20" s="195" t="s">
        <v>139</v>
      </c>
      <c r="D20" s="196" t="s">
        <v>140</v>
      </c>
      <c r="E20" s="196" t="s">
        <v>234</v>
      </c>
      <c r="F20" s="197" t="s">
        <v>141</v>
      </c>
      <c r="G20" s="199" t="s">
        <v>235</v>
      </c>
      <c r="H20" s="250">
        <v>40694</v>
      </c>
      <c r="I20" s="195">
        <v>27</v>
      </c>
      <c r="J20" s="199" t="s">
        <v>217</v>
      </c>
      <c r="K20" s="195">
        <v>20</v>
      </c>
      <c r="L20" s="199" t="s">
        <v>218</v>
      </c>
      <c r="M20" s="199" t="s">
        <v>236</v>
      </c>
      <c r="N20" s="199" t="s">
        <v>237</v>
      </c>
      <c r="O20" s="195"/>
      <c r="P20" s="195"/>
      <c r="Q20" s="195"/>
      <c r="R20" s="195"/>
      <c r="S20" s="195"/>
      <c r="T20" s="195"/>
      <c r="U20" s="200" t="s">
        <v>147</v>
      </c>
      <c r="V20" s="200"/>
      <c r="W20" s="201">
        <v>40694</v>
      </c>
      <c r="X20" s="200" t="str">
        <f t="shared" si="0"/>
        <v>杨昌坤</v>
      </c>
      <c r="Y20" s="200" t="s">
        <v>148</v>
      </c>
      <c r="Z20" s="195">
        <f t="shared" si="10"/>
        <v>27</v>
      </c>
      <c r="AA20" s="199" t="s">
        <v>238</v>
      </c>
      <c r="AB20" s="195"/>
      <c r="AC20" s="195"/>
      <c r="AD20" s="202" t="s">
        <v>150</v>
      </c>
      <c r="AE20" s="205">
        <v>97.09</v>
      </c>
      <c r="AF20" s="204">
        <v>241358.48</v>
      </c>
      <c r="AG20" s="200" t="s">
        <v>151</v>
      </c>
      <c r="AH20" s="195"/>
      <c r="AI20" s="195"/>
      <c r="AJ20" s="200" t="s">
        <v>152</v>
      </c>
      <c r="AK20" s="195" t="s">
        <v>222</v>
      </c>
      <c r="AL20" s="200" t="s">
        <v>154</v>
      </c>
      <c r="AM20" s="200" t="s">
        <v>239</v>
      </c>
      <c r="AN20" s="201">
        <v>43524</v>
      </c>
      <c r="AO20" s="253">
        <f t="shared" si="1"/>
        <v>297981.7</v>
      </c>
      <c r="AP20" s="252">
        <v>241358.48</v>
      </c>
      <c r="AQ20" s="252">
        <v>56623.22</v>
      </c>
      <c r="AR20" s="252">
        <v>297981.7</v>
      </c>
      <c r="AS20" s="207">
        <f t="shared" si="2"/>
        <v>1.2346021569244221</v>
      </c>
      <c r="AT20" s="207">
        <f t="shared" si="3"/>
        <v>1</v>
      </c>
      <c r="AU20" s="199" t="s">
        <v>156</v>
      </c>
      <c r="AV20" s="201">
        <f t="shared" si="4"/>
        <v>43888</v>
      </c>
      <c r="AW20" s="199">
        <v>5800</v>
      </c>
      <c r="AX20" s="200">
        <f t="shared" si="5"/>
        <v>563122</v>
      </c>
      <c r="AY20" s="209">
        <f t="shared" si="6"/>
        <v>0.7</v>
      </c>
      <c r="AZ20" s="200">
        <f t="shared" si="7"/>
        <v>394185</v>
      </c>
      <c r="BA20" s="210">
        <f t="shared" si="8"/>
        <v>0.05</v>
      </c>
      <c r="BB20" s="204">
        <v>19709.25</v>
      </c>
      <c r="BC20" s="211">
        <v>1.8297943858848E-2</v>
      </c>
      <c r="BD20" s="204">
        <v>7212.7749999999996</v>
      </c>
      <c r="BE20" s="211">
        <v>1.47463246952573E-2</v>
      </c>
      <c r="BF20" s="204">
        <v>5812.78</v>
      </c>
      <c r="BG20" s="211">
        <v>1.1000012684399501E-2</v>
      </c>
      <c r="BH20" s="204">
        <v>4336.04</v>
      </c>
      <c r="BI20" s="204">
        <v>12022.64</v>
      </c>
      <c r="BJ20" s="204">
        <v>49093.485000000001</v>
      </c>
      <c r="BK20" s="203">
        <f t="shared" si="9"/>
        <v>345091.51500000001</v>
      </c>
      <c r="BL20" s="201">
        <v>43567</v>
      </c>
      <c r="BM20" s="199" t="s">
        <v>157</v>
      </c>
    </row>
    <row r="21" spans="1:65" ht="60">
      <c r="A21" s="195"/>
      <c r="B21" s="195">
        <v>16</v>
      </c>
      <c r="C21" s="195" t="s">
        <v>139</v>
      </c>
      <c r="D21" s="196" t="s">
        <v>140</v>
      </c>
      <c r="E21" s="196" t="s">
        <v>240</v>
      </c>
      <c r="F21" s="197" t="s">
        <v>141</v>
      </c>
      <c r="G21" s="199" t="s">
        <v>241</v>
      </c>
      <c r="H21" s="250">
        <v>40680</v>
      </c>
      <c r="I21" s="195">
        <v>21</v>
      </c>
      <c r="J21" s="199" t="s">
        <v>217</v>
      </c>
      <c r="K21" s="195">
        <v>20</v>
      </c>
      <c r="L21" s="199" t="s">
        <v>218</v>
      </c>
      <c r="M21" s="199" t="s">
        <v>242</v>
      </c>
      <c r="N21" s="199" t="s">
        <v>243</v>
      </c>
      <c r="O21" s="195"/>
      <c r="P21" s="195"/>
      <c r="Q21" s="195"/>
      <c r="R21" s="195"/>
      <c r="S21" s="195"/>
      <c r="T21" s="195"/>
      <c r="U21" s="200" t="s">
        <v>147</v>
      </c>
      <c r="V21" s="200"/>
      <c r="W21" s="201">
        <v>40680</v>
      </c>
      <c r="X21" s="200" t="str">
        <f t="shared" si="0"/>
        <v>陈伟</v>
      </c>
      <c r="Y21" s="200" t="s">
        <v>148</v>
      </c>
      <c r="Z21" s="195">
        <f t="shared" si="10"/>
        <v>21</v>
      </c>
      <c r="AA21" s="202" t="s">
        <v>244</v>
      </c>
      <c r="AB21" s="195"/>
      <c r="AC21" s="195"/>
      <c r="AD21" s="202" t="s">
        <v>150</v>
      </c>
      <c r="AE21" s="205">
        <v>91.59</v>
      </c>
      <c r="AF21" s="204">
        <v>190392.89</v>
      </c>
      <c r="AG21" s="200" t="s">
        <v>151</v>
      </c>
      <c r="AH21" s="195"/>
      <c r="AI21" s="195"/>
      <c r="AJ21" s="200" t="s">
        <v>152</v>
      </c>
      <c r="AK21" s="195" t="s">
        <v>222</v>
      </c>
      <c r="AL21" s="195" t="s">
        <v>164</v>
      </c>
      <c r="AM21" s="200" t="s">
        <v>155</v>
      </c>
      <c r="AN21" s="201">
        <v>43524</v>
      </c>
      <c r="AO21" s="253">
        <f t="shared" si="1"/>
        <v>242162.82</v>
      </c>
      <c r="AP21" s="252">
        <v>190392.89</v>
      </c>
      <c r="AQ21" s="252">
        <v>51769.93</v>
      </c>
      <c r="AR21" s="252">
        <v>242162.82</v>
      </c>
      <c r="AS21" s="207">
        <f t="shared" si="2"/>
        <v>1.2719110466782662</v>
      </c>
      <c r="AT21" s="207">
        <f t="shared" si="3"/>
        <v>1</v>
      </c>
      <c r="AU21" s="232" t="s">
        <v>156</v>
      </c>
      <c r="AV21" s="201">
        <f t="shared" si="4"/>
        <v>43888</v>
      </c>
      <c r="AW21" s="199">
        <v>5100</v>
      </c>
      <c r="AX21" s="200">
        <f t="shared" si="5"/>
        <v>467109</v>
      </c>
      <c r="AY21" s="209">
        <f t="shared" si="6"/>
        <v>0.7</v>
      </c>
      <c r="AZ21" s="200">
        <f t="shared" si="7"/>
        <v>326976</v>
      </c>
      <c r="BA21" s="210">
        <f t="shared" si="8"/>
        <v>4.9999999999999996E-2</v>
      </c>
      <c r="BB21" s="204">
        <v>16348.8</v>
      </c>
      <c r="BC21" s="211">
        <v>1.8975826972010199E-2</v>
      </c>
      <c r="BD21" s="204">
        <v>6204.64</v>
      </c>
      <c r="BE21" s="211">
        <v>1.4694167155999201E-2</v>
      </c>
      <c r="BF21" s="204">
        <v>4804.6400000000003</v>
      </c>
      <c r="BG21" s="211">
        <v>1.1000012233313801E-2</v>
      </c>
      <c r="BH21" s="204">
        <v>3596.74</v>
      </c>
      <c r="BI21" s="204">
        <v>9972.77</v>
      </c>
      <c r="BJ21" s="204">
        <v>40927.589999999997</v>
      </c>
      <c r="BK21" s="203">
        <f t="shared" si="9"/>
        <v>286048.41000000003</v>
      </c>
      <c r="BL21" s="201">
        <v>43567</v>
      </c>
      <c r="BM21" s="199" t="s">
        <v>157</v>
      </c>
    </row>
    <row r="22" spans="1:65" ht="48">
      <c r="A22" s="195"/>
      <c r="B22" s="195">
        <v>17</v>
      </c>
      <c r="C22" s="195" t="s">
        <v>139</v>
      </c>
      <c r="D22" s="196" t="s">
        <v>140</v>
      </c>
      <c r="E22" s="196" t="s">
        <v>245</v>
      </c>
      <c r="F22" s="197" t="s">
        <v>141</v>
      </c>
      <c r="G22" s="199" t="s">
        <v>246</v>
      </c>
      <c r="H22" s="250">
        <v>40701</v>
      </c>
      <c r="I22" s="195">
        <v>20</v>
      </c>
      <c r="J22" s="199" t="s">
        <v>143</v>
      </c>
      <c r="K22" s="195">
        <v>20</v>
      </c>
      <c r="L22" s="199" t="s">
        <v>144</v>
      </c>
      <c r="M22" s="199" t="s">
        <v>247</v>
      </c>
      <c r="N22" s="199" t="s">
        <v>248</v>
      </c>
      <c r="O22" s="195"/>
      <c r="P22" s="195"/>
      <c r="Q22" s="195"/>
      <c r="R22" s="195"/>
      <c r="S22" s="195"/>
      <c r="T22" s="195"/>
      <c r="U22" s="200" t="s">
        <v>147</v>
      </c>
      <c r="V22" s="200"/>
      <c r="W22" s="201">
        <v>40701</v>
      </c>
      <c r="X22" s="200" t="str">
        <f t="shared" si="0"/>
        <v>罗茂铭</v>
      </c>
      <c r="Y22" s="200" t="s">
        <v>148</v>
      </c>
      <c r="Z22" s="195">
        <f t="shared" si="10"/>
        <v>20</v>
      </c>
      <c r="AA22" s="202" t="s">
        <v>249</v>
      </c>
      <c r="AB22" s="195"/>
      <c r="AC22" s="195"/>
      <c r="AD22" s="202" t="s">
        <v>150</v>
      </c>
      <c r="AE22" s="205">
        <v>90.23</v>
      </c>
      <c r="AF22" s="204">
        <v>160656.34</v>
      </c>
      <c r="AG22" s="200" t="s">
        <v>151</v>
      </c>
      <c r="AH22" s="195"/>
      <c r="AI22" s="195"/>
      <c r="AJ22" s="195"/>
      <c r="AK22" s="195" t="s">
        <v>250</v>
      </c>
      <c r="AL22" s="195"/>
      <c r="AM22" s="200" t="s">
        <v>155</v>
      </c>
      <c r="AN22" s="201">
        <v>43524</v>
      </c>
      <c r="AO22" s="253">
        <f t="shared" si="1"/>
        <v>171984.88999999998</v>
      </c>
      <c r="AP22" s="252">
        <v>160656.34</v>
      </c>
      <c r="AQ22" s="252">
        <v>11328.55</v>
      </c>
      <c r="AR22" s="252">
        <v>171984.89</v>
      </c>
      <c r="AS22" s="207">
        <f t="shared" si="2"/>
        <v>1.0705141795213311</v>
      </c>
      <c r="AT22" s="207">
        <f t="shared" si="3"/>
        <v>1.0000000000000002</v>
      </c>
      <c r="AU22" s="232"/>
      <c r="AV22" s="201">
        <f t="shared" si="4"/>
        <v>43888</v>
      </c>
      <c r="AW22" s="199">
        <v>5600</v>
      </c>
      <c r="AX22" s="200">
        <f t="shared" si="5"/>
        <v>505288</v>
      </c>
      <c r="AY22" s="209">
        <f t="shared" si="6"/>
        <v>0.7</v>
      </c>
      <c r="AZ22" s="200">
        <f t="shared" si="7"/>
        <v>353702</v>
      </c>
      <c r="BA22" s="210">
        <f t="shared" si="8"/>
        <v>4.9999999999999996E-2</v>
      </c>
      <c r="BB22" s="204">
        <v>17685.099999999999</v>
      </c>
      <c r="BC22" s="211">
        <v>1.8675410373704401E-2</v>
      </c>
      <c r="BD22" s="204">
        <v>6605.53</v>
      </c>
      <c r="BE22" s="211">
        <v>1.4717276125099699E-2</v>
      </c>
      <c r="BF22" s="204">
        <v>5205.53</v>
      </c>
      <c r="BG22" s="211">
        <v>1.09999943455225E-2</v>
      </c>
      <c r="BH22" s="204">
        <v>3890.72</v>
      </c>
      <c r="BI22" s="204">
        <v>10787.91</v>
      </c>
      <c r="BJ22" s="204">
        <v>44174.79</v>
      </c>
      <c r="BK22" s="203">
        <f t="shared" si="9"/>
        <v>309527.21000000002</v>
      </c>
      <c r="BL22" s="201">
        <v>43567</v>
      </c>
      <c r="BM22" s="199" t="s">
        <v>157</v>
      </c>
    </row>
    <row r="23" spans="1:65" ht="60">
      <c r="A23" s="195"/>
      <c r="B23" s="195">
        <v>18</v>
      </c>
      <c r="C23" s="195" t="s">
        <v>139</v>
      </c>
      <c r="D23" s="196" t="s">
        <v>140</v>
      </c>
      <c r="E23" s="196" t="s">
        <v>251</v>
      </c>
      <c r="F23" s="197" t="s">
        <v>141</v>
      </c>
      <c r="G23" s="199" t="s">
        <v>252</v>
      </c>
      <c r="H23" s="250">
        <v>40729</v>
      </c>
      <c r="I23" s="195">
        <v>40</v>
      </c>
      <c r="J23" s="199" t="s">
        <v>143</v>
      </c>
      <c r="K23" s="195">
        <v>10</v>
      </c>
      <c r="L23" s="199" t="s">
        <v>144</v>
      </c>
      <c r="M23" s="199" t="s">
        <v>253</v>
      </c>
      <c r="N23" s="199" t="s">
        <v>254</v>
      </c>
      <c r="O23" s="195"/>
      <c r="P23" s="195"/>
      <c r="Q23" s="195"/>
      <c r="R23" s="195"/>
      <c r="S23" s="195"/>
      <c r="T23" s="195"/>
      <c r="U23" s="200" t="s">
        <v>147</v>
      </c>
      <c r="V23" s="200"/>
      <c r="W23" s="201">
        <v>40729</v>
      </c>
      <c r="X23" s="200" t="str">
        <f t="shared" si="0"/>
        <v>肖媚</v>
      </c>
      <c r="Y23" s="200" t="s">
        <v>148</v>
      </c>
      <c r="Z23" s="195">
        <f t="shared" si="10"/>
        <v>40</v>
      </c>
      <c r="AA23" s="199" t="s">
        <v>255</v>
      </c>
      <c r="AB23" s="195"/>
      <c r="AC23" s="195"/>
      <c r="AD23" s="202" t="s">
        <v>150</v>
      </c>
      <c r="AE23" s="205">
        <v>125.76</v>
      </c>
      <c r="AF23" s="204">
        <v>155443.42000000001</v>
      </c>
      <c r="AG23" s="195" t="s">
        <v>151</v>
      </c>
      <c r="AH23" s="195"/>
      <c r="AI23" s="195"/>
      <c r="AJ23" s="200" t="s">
        <v>152</v>
      </c>
      <c r="AK23" s="195" t="s">
        <v>233</v>
      </c>
      <c r="AL23" s="200" t="s">
        <v>154</v>
      </c>
      <c r="AM23" s="200" t="s">
        <v>155</v>
      </c>
      <c r="AN23" s="201">
        <v>43524</v>
      </c>
      <c r="AO23" s="253">
        <f t="shared" si="1"/>
        <v>162743.12000000002</v>
      </c>
      <c r="AP23" s="252">
        <v>155443.42000000001</v>
      </c>
      <c r="AQ23" s="252">
        <v>7299.7</v>
      </c>
      <c r="AR23" s="252">
        <v>162743.12</v>
      </c>
      <c r="AS23" s="207">
        <f t="shared" si="2"/>
        <v>1.0469604953365024</v>
      </c>
      <c r="AT23" s="207">
        <f t="shared" si="3"/>
        <v>0.99999999999999978</v>
      </c>
      <c r="AU23" s="199" t="s">
        <v>156</v>
      </c>
      <c r="AV23" s="201">
        <f t="shared" si="4"/>
        <v>43888</v>
      </c>
      <c r="AW23" s="199">
        <v>6500</v>
      </c>
      <c r="AX23" s="200">
        <f t="shared" si="5"/>
        <v>817440</v>
      </c>
      <c r="AY23" s="209">
        <f t="shared" si="6"/>
        <v>0.7</v>
      </c>
      <c r="AZ23" s="200">
        <f t="shared" si="7"/>
        <v>572208</v>
      </c>
      <c r="BA23" s="210">
        <f t="shared" si="8"/>
        <v>0.05</v>
      </c>
      <c r="BB23" s="204">
        <v>28610.400000000001</v>
      </c>
      <c r="BC23" s="211">
        <v>1.6640941755445601E-2</v>
      </c>
      <c r="BD23" s="204">
        <v>9522.08</v>
      </c>
      <c r="BE23" s="211">
        <v>1.41942790034393E-2</v>
      </c>
      <c r="BF23" s="204">
        <v>8122.08</v>
      </c>
      <c r="BG23" s="211">
        <v>1.10000034952325E-2</v>
      </c>
      <c r="BH23" s="204">
        <v>6294.29</v>
      </c>
      <c r="BI23" s="204">
        <v>17452.34</v>
      </c>
      <c r="BJ23" s="204">
        <v>70001.19</v>
      </c>
      <c r="BK23" s="203">
        <f t="shared" si="9"/>
        <v>502206.81</v>
      </c>
      <c r="BL23" s="201">
        <v>43567</v>
      </c>
      <c r="BM23" s="199" t="s">
        <v>157</v>
      </c>
    </row>
    <row r="24" spans="1:65" ht="60">
      <c r="A24" s="195"/>
      <c r="B24" s="195">
        <v>19</v>
      </c>
      <c r="C24" s="195" t="s">
        <v>139</v>
      </c>
      <c r="D24" s="196" t="s">
        <v>140</v>
      </c>
      <c r="E24" s="196" t="s">
        <v>256</v>
      </c>
      <c r="F24" s="197" t="s">
        <v>141</v>
      </c>
      <c r="G24" s="199" t="s">
        <v>257</v>
      </c>
      <c r="H24" s="250">
        <v>40729</v>
      </c>
      <c r="I24" s="195">
        <v>18</v>
      </c>
      <c r="J24" s="199" t="s">
        <v>143</v>
      </c>
      <c r="K24" s="195">
        <v>10</v>
      </c>
      <c r="L24" s="199" t="s">
        <v>144</v>
      </c>
      <c r="M24" s="199" t="s">
        <v>258</v>
      </c>
      <c r="N24" s="199" t="s">
        <v>259</v>
      </c>
      <c r="O24" s="195"/>
      <c r="P24" s="195"/>
      <c r="Q24" s="195"/>
      <c r="R24" s="195"/>
      <c r="S24" s="195"/>
      <c r="T24" s="195"/>
      <c r="U24" s="200" t="s">
        <v>147</v>
      </c>
      <c r="V24" s="200"/>
      <c r="W24" s="201">
        <v>40729</v>
      </c>
      <c r="X24" s="200" t="str">
        <f t="shared" si="0"/>
        <v>杨淑华</v>
      </c>
      <c r="Y24" s="200" t="s">
        <v>148</v>
      </c>
      <c r="Z24" s="195">
        <f t="shared" si="10"/>
        <v>18</v>
      </c>
      <c r="AA24" s="199" t="s">
        <v>260</v>
      </c>
      <c r="AB24" s="195"/>
      <c r="AC24" s="195"/>
      <c r="AD24" s="202" t="s">
        <v>150</v>
      </c>
      <c r="AE24" s="205">
        <v>95.9</v>
      </c>
      <c r="AF24" s="204">
        <v>64463.71</v>
      </c>
      <c r="AG24" s="195" t="s">
        <v>151</v>
      </c>
      <c r="AH24" s="195"/>
      <c r="AI24" s="195"/>
      <c r="AJ24" s="200" t="s">
        <v>152</v>
      </c>
      <c r="AK24" s="195" t="s">
        <v>233</v>
      </c>
      <c r="AL24" s="200" t="s">
        <v>261</v>
      </c>
      <c r="AM24" s="200" t="s">
        <v>155</v>
      </c>
      <c r="AN24" s="201">
        <v>43524</v>
      </c>
      <c r="AO24" s="253">
        <f t="shared" si="1"/>
        <v>66235.55</v>
      </c>
      <c r="AP24" s="252">
        <v>64463.71</v>
      </c>
      <c r="AQ24" s="252">
        <v>1771.84</v>
      </c>
      <c r="AR24" s="252">
        <v>66235.55</v>
      </c>
      <c r="AS24" s="207">
        <f t="shared" si="2"/>
        <v>1.0274858521174162</v>
      </c>
      <c r="AT24" s="207">
        <f t="shared" si="3"/>
        <v>1</v>
      </c>
      <c r="AU24" s="199" t="s">
        <v>156</v>
      </c>
      <c r="AV24" s="201">
        <f t="shared" si="4"/>
        <v>43888</v>
      </c>
      <c r="AW24" s="199">
        <v>6500</v>
      </c>
      <c r="AX24" s="200">
        <f t="shared" si="5"/>
        <v>623350</v>
      </c>
      <c r="AY24" s="209">
        <f t="shared" si="6"/>
        <v>0.7</v>
      </c>
      <c r="AZ24" s="200">
        <f t="shared" si="7"/>
        <v>436345</v>
      </c>
      <c r="BA24" s="210">
        <f t="shared" si="8"/>
        <v>0.05</v>
      </c>
      <c r="BB24" s="204">
        <v>21817.25</v>
      </c>
      <c r="BC24" s="211">
        <v>1.7979293907343999E-2</v>
      </c>
      <c r="BD24" s="204">
        <v>7845.1750000000002</v>
      </c>
      <c r="BE24" s="211">
        <v>1.4770835004411601E-2</v>
      </c>
      <c r="BF24" s="204">
        <v>6445.18</v>
      </c>
      <c r="BG24" s="211">
        <v>1.1000011458822701E-2</v>
      </c>
      <c r="BH24" s="204">
        <v>4799.8</v>
      </c>
      <c r="BI24" s="204">
        <v>13308.52</v>
      </c>
      <c r="BJ24" s="204">
        <v>54215.925000000003</v>
      </c>
      <c r="BK24" s="203">
        <f t="shared" si="9"/>
        <v>382129.07500000001</v>
      </c>
      <c r="BL24" s="201">
        <v>43567</v>
      </c>
      <c r="BM24" s="199" t="s">
        <v>157</v>
      </c>
    </row>
    <row r="25" spans="1:65" ht="48">
      <c r="A25" s="195"/>
      <c r="B25" s="195">
        <v>20</v>
      </c>
      <c r="C25" s="195" t="s">
        <v>139</v>
      </c>
      <c r="D25" s="196" t="s">
        <v>140</v>
      </c>
      <c r="E25" s="196" t="s">
        <v>262</v>
      </c>
      <c r="F25" s="197" t="s">
        <v>141</v>
      </c>
      <c r="G25" s="199" t="s">
        <v>263</v>
      </c>
      <c r="H25" s="250">
        <v>40694</v>
      </c>
      <c r="I25" s="195">
        <v>14</v>
      </c>
      <c r="J25" s="199" t="s">
        <v>143</v>
      </c>
      <c r="K25" s="195">
        <v>10</v>
      </c>
      <c r="L25" s="199" t="s">
        <v>144</v>
      </c>
      <c r="M25" s="199" t="s">
        <v>264</v>
      </c>
      <c r="N25" s="199" t="s">
        <v>265</v>
      </c>
      <c r="O25" s="195"/>
      <c r="P25" s="195"/>
      <c r="Q25" s="195"/>
      <c r="R25" s="195"/>
      <c r="S25" s="195"/>
      <c r="T25" s="195"/>
      <c r="U25" s="200" t="s">
        <v>147</v>
      </c>
      <c r="V25" s="200"/>
      <c r="W25" s="201">
        <v>40694</v>
      </c>
      <c r="X25" s="200" t="str">
        <f t="shared" si="0"/>
        <v>李国志</v>
      </c>
      <c r="Y25" s="200" t="s">
        <v>148</v>
      </c>
      <c r="Z25" s="195">
        <f t="shared" si="10"/>
        <v>14</v>
      </c>
      <c r="AA25" s="199" t="s">
        <v>266</v>
      </c>
      <c r="AB25" s="195"/>
      <c r="AC25" s="195"/>
      <c r="AD25" s="202" t="s">
        <v>150</v>
      </c>
      <c r="AE25" s="205">
        <v>112.77</v>
      </c>
      <c r="AF25" s="204">
        <v>55109.55</v>
      </c>
      <c r="AG25" s="195" t="s">
        <v>151</v>
      </c>
      <c r="AH25" s="195"/>
      <c r="AI25" s="195"/>
      <c r="AJ25" s="200" t="s">
        <v>152</v>
      </c>
      <c r="AK25" s="195" t="s">
        <v>250</v>
      </c>
      <c r="AL25" s="200" t="s">
        <v>154</v>
      </c>
      <c r="AM25" s="200" t="s">
        <v>155</v>
      </c>
      <c r="AN25" s="201">
        <v>43524</v>
      </c>
      <c r="AO25" s="253">
        <f t="shared" si="1"/>
        <v>58147.090000000004</v>
      </c>
      <c r="AP25" s="252">
        <v>55109.55</v>
      </c>
      <c r="AQ25" s="252">
        <v>3037.54</v>
      </c>
      <c r="AR25" s="252">
        <v>58147.09</v>
      </c>
      <c r="AS25" s="207">
        <f t="shared" si="2"/>
        <v>1.0551182145381335</v>
      </c>
      <c r="AT25" s="207">
        <f t="shared" si="3"/>
        <v>0.99999999999999989</v>
      </c>
      <c r="AU25" s="199" t="s">
        <v>156</v>
      </c>
      <c r="AV25" s="201">
        <f t="shared" si="4"/>
        <v>43888</v>
      </c>
      <c r="AW25" s="199">
        <v>5600</v>
      </c>
      <c r="AX25" s="200">
        <f t="shared" si="5"/>
        <v>631512</v>
      </c>
      <c r="AY25" s="209">
        <f t="shared" si="6"/>
        <v>0.7</v>
      </c>
      <c r="AZ25" s="200">
        <f t="shared" si="7"/>
        <v>442058</v>
      </c>
      <c r="BA25" s="210">
        <f t="shared" si="8"/>
        <v>0.05</v>
      </c>
      <c r="BB25" s="204">
        <v>22102.9</v>
      </c>
      <c r="BC25" s="211">
        <v>1.7940790574992399E-2</v>
      </c>
      <c r="BD25" s="204">
        <v>7930.87</v>
      </c>
      <c r="BE25" s="211">
        <v>1.47737853403852E-2</v>
      </c>
      <c r="BF25" s="204">
        <v>6530.87</v>
      </c>
      <c r="BG25" s="211">
        <v>1.10000045242932E-2</v>
      </c>
      <c r="BH25" s="204">
        <v>4862.6400000000003</v>
      </c>
      <c r="BI25" s="204">
        <v>13482.77</v>
      </c>
      <c r="BJ25" s="204">
        <v>54910.05</v>
      </c>
      <c r="BK25" s="203">
        <f t="shared" si="9"/>
        <v>387147.95</v>
      </c>
      <c r="BL25" s="201">
        <v>43567</v>
      </c>
      <c r="BM25" s="199" t="s">
        <v>157</v>
      </c>
    </row>
    <row r="26" spans="1:65" ht="48">
      <c r="A26" s="195"/>
      <c r="B26" s="195">
        <v>21</v>
      </c>
      <c r="C26" s="195" t="s">
        <v>139</v>
      </c>
      <c r="D26" s="196" t="s">
        <v>140</v>
      </c>
      <c r="E26" s="196" t="s">
        <v>267</v>
      </c>
      <c r="F26" s="197" t="s">
        <v>141</v>
      </c>
      <c r="G26" s="199" t="s">
        <v>268</v>
      </c>
      <c r="H26" s="250">
        <v>40835</v>
      </c>
      <c r="I26" s="195">
        <v>22</v>
      </c>
      <c r="J26" s="199" t="s">
        <v>143</v>
      </c>
      <c r="K26" s="195">
        <v>20</v>
      </c>
      <c r="L26" s="199" t="s">
        <v>144</v>
      </c>
      <c r="M26" s="199" t="s">
        <v>269</v>
      </c>
      <c r="N26" s="199" t="s">
        <v>270</v>
      </c>
      <c r="O26" s="195"/>
      <c r="P26" s="195"/>
      <c r="Q26" s="195"/>
      <c r="R26" s="195"/>
      <c r="S26" s="195"/>
      <c r="T26" s="195"/>
      <c r="U26" s="200" t="s">
        <v>147</v>
      </c>
      <c r="V26" s="200"/>
      <c r="W26" s="201">
        <v>40835</v>
      </c>
      <c r="X26" s="200" t="str">
        <f t="shared" ref="X26:X56" si="11">M26</f>
        <v>曹波</v>
      </c>
      <c r="Y26" s="200" t="s">
        <v>148</v>
      </c>
      <c r="Z26" s="195">
        <f t="shared" si="10"/>
        <v>22</v>
      </c>
      <c r="AA26" s="199" t="s">
        <v>271</v>
      </c>
      <c r="AB26" s="195"/>
      <c r="AC26" s="195"/>
      <c r="AD26" s="202" t="s">
        <v>150</v>
      </c>
      <c r="AE26" s="205">
        <v>112.34</v>
      </c>
      <c r="AF26" s="204">
        <v>169445.65</v>
      </c>
      <c r="AG26" s="195" t="s">
        <v>151</v>
      </c>
      <c r="AH26" s="195"/>
      <c r="AI26" s="195"/>
      <c r="AJ26" s="200" t="s">
        <v>152</v>
      </c>
      <c r="AK26" s="195" t="s">
        <v>250</v>
      </c>
      <c r="AL26" s="200" t="s">
        <v>261</v>
      </c>
      <c r="AM26" s="200" t="s">
        <v>155</v>
      </c>
      <c r="AN26" s="201">
        <v>43524</v>
      </c>
      <c r="AO26" s="253">
        <f t="shared" si="1"/>
        <v>170904.12</v>
      </c>
      <c r="AP26" s="252">
        <v>169445.65</v>
      </c>
      <c r="AQ26" s="252">
        <v>1458.47</v>
      </c>
      <c r="AR26" s="252">
        <v>170904.12</v>
      </c>
      <c r="AS26" s="207">
        <f t="shared" ref="AS26:AS56" si="12">AR26/AP26</f>
        <v>1.0086073026955842</v>
      </c>
      <c r="AT26" s="207">
        <f t="shared" ref="AT26:AT56" si="13">AR26/AO26</f>
        <v>1</v>
      </c>
      <c r="AU26" s="199" t="s">
        <v>156</v>
      </c>
      <c r="AV26" s="201">
        <f t="shared" ref="AV26:AV56" si="14">AN26+364</f>
        <v>43888</v>
      </c>
      <c r="AW26" s="195">
        <v>5600</v>
      </c>
      <c r="AX26" s="200">
        <f t="shared" ref="AX26:AX56" si="15">AE26*AW26</f>
        <v>629104</v>
      </c>
      <c r="AY26" s="209">
        <f t="shared" ref="AY26:AY56" si="16">IF(AD26="住宅用房",70%,60%)</f>
        <v>0.7</v>
      </c>
      <c r="AZ26" s="200">
        <f t="shared" ref="AZ26:AZ56" si="17">ROUND(AX26*AY26,0)</f>
        <v>440373</v>
      </c>
      <c r="BA26" s="210">
        <f t="shared" ref="BA26:BA56" si="18">BB26/AZ26</f>
        <v>0.05</v>
      </c>
      <c r="BB26" s="204">
        <v>22018.65</v>
      </c>
      <c r="BC26" s="208">
        <v>1.7952042927245799E-2</v>
      </c>
      <c r="BD26" s="204">
        <v>7905.5950000000003</v>
      </c>
      <c r="BE26" s="208">
        <v>1.47729311288385E-2</v>
      </c>
      <c r="BF26" s="204">
        <v>6505.6</v>
      </c>
      <c r="BG26" s="208">
        <v>1.0999993187593199E-2</v>
      </c>
      <c r="BH26" s="204">
        <v>4844.1000000000004</v>
      </c>
      <c r="BI26" s="204">
        <v>13431.38</v>
      </c>
      <c r="BJ26" s="204">
        <v>54705.324999999997</v>
      </c>
      <c r="BK26" s="203">
        <f t="shared" ref="BK26:BK56" si="19">AZ26-BJ26</f>
        <v>385667.67499999999</v>
      </c>
      <c r="BL26" s="201">
        <v>43567</v>
      </c>
      <c r="BM26" s="199" t="s">
        <v>198</v>
      </c>
    </row>
    <row r="27" spans="1:65" ht="48">
      <c r="A27" s="195"/>
      <c r="B27" s="195">
        <v>22</v>
      </c>
      <c r="C27" s="195" t="s">
        <v>139</v>
      </c>
      <c r="D27" s="196" t="s">
        <v>140</v>
      </c>
      <c r="E27" s="196" t="s">
        <v>272</v>
      </c>
      <c r="F27" s="197" t="s">
        <v>141</v>
      </c>
      <c r="G27" s="199" t="s">
        <v>273</v>
      </c>
      <c r="H27" s="250">
        <v>40940</v>
      </c>
      <c r="I27" s="195">
        <v>22</v>
      </c>
      <c r="J27" s="199" t="s">
        <v>143</v>
      </c>
      <c r="K27" s="195">
        <v>15</v>
      </c>
      <c r="L27" s="199" t="s">
        <v>144</v>
      </c>
      <c r="M27" s="199" t="s">
        <v>274</v>
      </c>
      <c r="N27" s="199" t="s">
        <v>275</v>
      </c>
      <c r="O27" s="195"/>
      <c r="P27" s="195"/>
      <c r="Q27" s="195"/>
      <c r="R27" s="195"/>
      <c r="S27" s="195"/>
      <c r="T27" s="195"/>
      <c r="U27" s="200" t="s">
        <v>147</v>
      </c>
      <c r="V27" s="200"/>
      <c r="W27" s="201">
        <v>40940</v>
      </c>
      <c r="X27" s="200" t="str">
        <f t="shared" si="11"/>
        <v>石銮祥</v>
      </c>
      <c r="Y27" s="200" t="s">
        <v>148</v>
      </c>
      <c r="Z27" s="195">
        <f t="shared" si="10"/>
        <v>22</v>
      </c>
      <c r="AA27" s="199" t="s">
        <v>276</v>
      </c>
      <c r="AB27" s="195"/>
      <c r="AC27" s="195"/>
      <c r="AD27" s="202" t="s">
        <v>150</v>
      </c>
      <c r="AE27" s="205">
        <v>87.88</v>
      </c>
      <c r="AF27" s="204">
        <v>157874.29999999999</v>
      </c>
      <c r="AG27" s="195" t="s">
        <v>151</v>
      </c>
      <c r="AH27" s="195"/>
      <c r="AI27" s="195"/>
      <c r="AJ27" s="200" t="s">
        <v>152</v>
      </c>
      <c r="AK27" s="195" t="s">
        <v>277</v>
      </c>
      <c r="AL27" s="200" t="s">
        <v>278</v>
      </c>
      <c r="AM27" s="200" t="s">
        <v>155</v>
      </c>
      <c r="AN27" s="201">
        <v>43524</v>
      </c>
      <c r="AO27" s="253">
        <f t="shared" si="1"/>
        <v>168617.53</v>
      </c>
      <c r="AP27" s="252">
        <v>157874.29999999999</v>
      </c>
      <c r="AQ27" s="252">
        <v>10743.23</v>
      </c>
      <c r="AR27" s="252">
        <v>168617.53</v>
      </c>
      <c r="AS27" s="207">
        <f t="shared" si="12"/>
        <v>1.0680492645098032</v>
      </c>
      <c r="AT27" s="207">
        <f t="shared" si="13"/>
        <v>1</v>
      </c>
      <c r="AU27" s="199" t="s">
        <v>156</v>
      </c>
      <c r="AV27" s="201">
        <f t="shared" si="14"/>
        <v>43888</v>
      </c>
      <c r="AW27" s="195">
        <v>4000</v>
      </c>
      <c r="AX27" s="200">
        <f t="shared" si="15"/>
        <v>351520</v>
      </c>
      <c r="AY27" s="209">
        <f t="shared" si="16"/>
        <v>0.7</v>
      </c>
      <c r="AZ27" s="200">
        <f t="shared" si="17"/>
        <v>246064</v>
      </c>
      <c r="BA27" s="210">
        <f t="shared" si="18"/>
        <v>0.05</v>
      </c>
      <c r="BB27" s="204">
        <v>12303.2</v>
      </c>
      <c r="BC27" s="208">
        <v>2.0283178360101399E-2</v>
      </c>
      <c r="BD27" s="204">
        <v>4990.96</v>
      </c>
      <c r="BE27" s="208">
        <v>1.4593601664607599E-2</v>
      </c>
      <c r="BF27" s="204">
        <v>3590.96</v>
      </c>
      <c r="BG27" s="208">
        <v>1.09999837440666E-2</v>
      </c>
      <c r="BH27" s="204">
        <v>2706.7</v>
      </c>
      <c r="BI27" s="204">
        <v>7504.95</v>
      </c>
      <c r="BJ27" s="204">
        <v>31096.77</v>
      </c>
      <c r="BK27" s="203">
        <f t="shared" si="19"/>
        <v>214967.23</v>
      </c>
      <c r="BL27" s="201">
        <v>43567</v>
      </c>
      <c r="BM27" s="199" t="s">
        <v>157</v>
      </c>
    </row>
    <row r="28" spans="1:65" ht="48">
      <c r="A28" s="195"/>
      <c r="B28" s="195">
        <v>23</v>
      </c>
      <c r="C28" s="195" t="s">
        <v>139</v>
      </c>
      <c r="D28" s="196" t="s">
        <v>140</v>
      </c>
      <c r="E28" s="196" t="s">
        <v>279</v>
      </c>
      <c r="F28" s="197" t="s">
        <v>141</v>
      </c>
      <c r="G28" s="199" t="s">
        <v>280</v>
      </c>
      <c r="H28" s="250">
        <v>40990</v>
      </c>
      <c r="I28" s="195">
        <v>30</v>
      </c>
      <c r="J28" s="199" t="s">
        <v>143</v>
      </c>
      <c r="K28" s="195">
        <v>20</v>
      </c>
      <c r="L28" s="199" t="s">
        <v>144</v>
      </c>
      <c r="M28" s="199" t="s">
        <v>281</v>
      </c>
      <c r="N28" s="199" t="s">
        <v>282</v>
      </c>
      <c r="O28" s="195"/>
      <c r="P28" s="195"/>
      <c r="Q28" s="195"/>
      <c r="R28" s="195"/>
      <c r="S28" s="195"/>
      <c r="T28" s="195"/>
      <c r="U28" s="200" t="s">
        <v>147</v>
      </c>
      <c r="V28" s="200"/>
      <c r="W28" s="201">
        <v>40990</v>
      </c>
      <c r="X28" s="200" t="str">
        <f t="shared" si="11"/>
        <v>王静</v>
      </c>
      <c r="Y28" s="200" t="s">
        <v>148</v>
      </c>
      <c r="Z28" s="195">
        <f t="shared" si="10"/>
        <v>30</v>
      </c>
      <c r="AA28" s="199" t="s">
        <v>283</v>
      </c>
      <c r="AB28" s="195"/>
      <c r="AC28" s="195"/>
      <c r="AD28" s="202" t="s">
        <v>150</v>
      </c>
      <c r="AE28" s="205">
        <v>97.05</v>
      </c>
      <c r="AF28" s="204">
        <v>250943.72</v>
      </c>
      <c r="AG28" s="195" t="s">
        <v>151</v>
      </c>
      <c r="AH28" s="195"/>
      <c r="AI28" s="195"/>
      <c r="AJ28" s="200" t="s">
        <v>152</v>
      </c>
      <c r="AK28" s="200" t="s">
        <v>284</v>
      </c>
      <c r="AL28" s="200" t="s">
        <v>285</v>
      </c>
      <c r="AM28" s="200" t="s">
        <v>155</v>
      </c>
      <c r="AN28" s="201">
        <v>43524</v>
      </c>
      <c r="AO28" s="253">
        <f t="shared" si="1"/>
        <v>270281.82</v>
      </c>
      <c r="AP28" s="252">
        <v>250943.72</v>
      </c>
      <c r="AQ28" s="252">
        <v>19338.099999999999</v>
      </c>
      <c r="AR28" s="252">
        <v>270281.82</v>
      </c>
      <c r="AS28" s="207">
        <f t="shared" si="12"/>
        <v>1.0770615020770395</v>
      </c>
      <c r="AT28" s="207">
        <f t="shared" si="13"/>
        <v>1</v>
      </c>
      <c r="AU28" s="199" t="s">
        <v>156</v>
      </c>
      <c r="AV28" s="201">
        <f t="shared" si="14"/>
        <v>43888</v>
      </c>
      <c r="AW28" s="195">
        <v>6800</v>
      </c>
      <c r="AX28" s="200">
        <f t="shared" si="15"/>
        <v>659940</v>
      </c>
      <c r="AY28" s="209">
        <f t="shared" si="16"/>
        <v>0.7</v>
      </c>
      <c r="AZ28" s="200">
        <f t="shared" si="17"/>
        <v>461958</v>
      </c>
      <c r="BA28" s="210">
        <f t="shared" si="18"/>
        <v>0.05</v>
      </c>
      <c r="BB28" s="204">
        <v>23097.9</v>
      </c>
      <c r="BC28" s="208">
        <v>1.78141086419112E-2</v>
      </c>
      <c r="BD28" s="204">
        <v>8229.3700000000008</v>
      </c>
      <c r="BE28" s="208">
        <v>1.4783530104468401E-2</v>
      </c>
      <c r="BF28" s="204">
        <v>6829.37</v>
      </c>
      <c r="BG28" s="208">
        <v>1.10000043293979E-2</v>
      </c>
      <c r="BH28" s="204">
        <v>5081.54</v>
      </c>
      <c r="BI28" s="204">
        <v>14089.72</v>
      </c>
      <c r="BJ28" s="204">
        <v>57327.9</v>
      </c>
      <c r="BK28" s="203">
        <f t="shared" si="19"/>
        <v>404630.1</v>
      </c>
      <c r="BL28" s="201">
        <v>43567</v>
      </c>
      <c r="BM28" s="199" t="s">
        <v>157</v>
      </c>
    </row>
    <row r="29" spans="1:65" ht="60">
      <c r="A29" s="195"/>
      <c r="B29" s="195">
        <v>24</v>
      </c>
      <c r="C29" s="195" t="s">
        <v>139</v>
      </c>
      <c r="D29" s="196" t="s">
        <v>140</v>
      </c>
      <c r="E29" s="196" t="s">
        <v>286</v>
      </c>
      <c r="F29" s="197" t="s">
        <v>141</v>
      </c>
      <c r="G29" s="199" t="s">
        <v>287</v>
      </c>
      <c r="H29" s="250">
        <v>41025</v>
      </c>
      <c r="I29" s="195">
        <v>35.9</v>
      </c>
      <c r="J29" s="199" t="s">
        <v>143</v>
      </c>
      <c r="K29" s="195">
        <v>20</v>
      </c>
      <c r="L29" s="199" t="s">
        <v>144</v>
      </c>
      <c r="M29" s="199" t="s">
        <v>288</v>
      </c>
      <c r="N29" s="199" t="s">
        <v>289</v>
      </c>
      <c r="O29" s="195"/>
      <c r="P29" s="195"/>
      <c r="Q29" s="195"/>
      <c r="R29" s="195"/>
      <c r="S29" s="195"/>
      <c r="T29" s="195"/>
      <c r="U29" s="200" t="s">
        <v>147</v>
      </c>
      <c r="V29" s="200"/>
      <c r="W29" s="201">
        <v>41025</v>
      </c>
      <c r="X29" s="200" t="str">
        <f t="shared" si="11"/>
        <v>卢霖</v>
      </c>
      <c r="Y29" s="200" t="s">
        <v>148</v>
      </c>
      <c r="Z29" s="195">
        <f t="shared" si="10"/>
        <v>35.9</v>
      </c>
      <c r="AA29" s="199" t="s">
        <v>290</v>
      </c>
      <c r="AB29" s="195"/>
      <c r="AC29" s="195"/>
      <c r="AD29" s="202" t="s">
        <v>150</v>
      </c>
      <c r="AE29" s="205">
        <v>126.82</v>
      </c>
      <c r="AF29" s="204">
        <v>288339.52</v>
      </c>
      <c r="AG29" s="195" t="s">
        <v>151</v>
      </c>
      <c r="AH29" s="200"/>
      <c r="AI29" s="200"/>
      <c r="AJ29" s="200"/>
      <c r="AK29" s="200" t="s">
        <v>291</v>
      </c>
      <c r="AL29" s="200"/>
      <c r="AM29" s="200" t="s">
        <v>155</v>
      </c>
      <c r="AN29" s="201">
        <v>43524</v>
      </c>
      <c r="AO29" s="253">
        <f t="shared" si="1"/>
        <v>294923.56</v>
      </c>
      <c r="AP29" s="252">
        <v>288339.52</v>
      </c>
      <c r="AQ29" s="252">
        <v>6584.04</v>
      </c>
      <c r="AR29" s="252">
        <v>294923.56</v>
      </c>
      <c r="AS29" s="207">
        <f t="shared" si="12"/>
        <v>1.0228343308610626</v>
      </c>
      <c r="AT29" s="207">
        <f t="shared" si="13"/>
        <v>1</v>
      </c>
      <c r="AU29" s="199" t="s">
        <v>156</v>
      </c>
      <c r="AV29" s="201">
        <f t="shared" si="14"/>
        <v>43888</v>
      </c>
      <c r="AW29" s="195">
        <v>4500</v>
      </c>
      <c r="AX29" s="200">
        <f t="shared" si="15"/>
        <v>570690</v>
      </c>
      <c r="AY29" s="209">
        <f t="shared" si="16"/>
        <v>0.7</v>
      </c>
      <c r="AZ29" s="200">
        <f t="shared" si="17"/>
        <v>399483</v>
      </c>
      <c r="BA29" s="210">
        <f t="shared" si="18"/>
        <v>0.05</v>
      </c>
      <c r="BB29" s="204">
        <v>19974.150000000001</v>
      </c>
      <c r="BC29" s="208">
        <v>1.8254206061334301E-2</v>
      </c>
      <c r="BD29" s="204">
        <v>7292.2449999999999</v>
      </c>
      <c r="BE29" s="208">
        <v>1.47496889729976E-2</v>
      </c>
      <c r="BF29" s="204">
        <v>5892.25</v>
      </c>
      <c r="BG29" s="208">
        <v>1.09999924902937E-2</v>
      </c>
      <c r="BH29" s="204">
        <v>4394.3100000000004</v>
      </c>
      <c r="BI29" s="204">
        <v>12184.23</v>
      </c>
      <c r="BJ29" s="204">
        <v>49737.184999999998</v>
      </c>
      <c r="BK29" s="203">
        <f t="shared" si="19"/>
        <v>349745.815</v>
      </c>
      <c r="BL29" s="201">
        <v>43567</v>
      </c>
      <c r="BM29" s="199" t="s">
        <v>198</v>
      </c>
    </row>
    <row r="30" spans="1:65" ht="36">
      <c r="A30" s="195"/>
      <c r="B30" s="195">
        <v>25</v>
      </c>
      <c r="C30" s="195" t="s">
        <v>139</v>
      </c>
      <c r="D30" s="196" t="s">
        <v>140</v>
      </c>
      <c r="E30" s="196" t="s">
        <v>292</v>
      </c>
      <c r="F30" s="197" t="s">
        <v>141</v>
      </c>
      <c r="G30" s="199" t="s">
        <v>293</v>
      </c>
      <c r="H30" s="250">
        <v>41197</v>
      </c>
      <c r="I30" s="195">
        <v>27</v>
      </c>
      <c r="J30" s="199" t="s">
        <v>217</v>
      </c>
      <c r="K30" s="195">
        <v>15</v>
      </c>
      <c r="L30" s="199" t="s">
        <v>218</v>
      </c>
      <c r="M30" s="199" t="s">
        <v>294</v>
      </c>
      <c r="N30" s="199" t="s">
        <v>295</v>
      </c>
      <c r="O30" s="195"/>
      <c r="P30" s="195"/>
      <c r="Q30" s="195"/>
      <c r="R30" s="195"/>
      <c r="S30" s="195"/>
      <c r="T30" s="195"/>
      <c r="U30" s="200" t="s">
        <v>147</v>
      </c>
      <c r="V30" s="200"/>
      <c r="W30" s="201">
        <v>41197</v>
      </c>
      <c r="X30" s="200" t="str">
        <f t="shared" si="11"/>
        <v>杨虹</v>
      </c>
      <c r="Y30" s="200" t="s">
        <v>148</v>
      </c>
      <c r="Z30" s="195">
        <f t="shared" si="10"/>
        <v>27</v>
      </c>
      <c r="AA30" s="199" t="s">
        <v>296</v>
      </c>
      <c r="AB30" s="195"/>
      <c r="AC30" s="195"/>
      <c r="AD30" s="202" t="s">
        <v>150</v>
      </c>
      <c r="AE30" s="205">
        <v>125.8</v>
      </c>
      <c r="AF30" s="204">
        <v>200256.39</v>
      </c>
      <c r="AG30" s="195" t="s">
        <v>151</v>
      </c>
      <c r="AH30" s="195"/>
      <c r="AI30" s="195"/>
      <c r="AJ30" s="195"/>
      <c r="AK30" s="195" t="s">
        <v>222</v>
      </c>
      <c r="AL30" s="195"/>
      <c r="AM30" s="200" t="s">
        <v>155</v>
      </c>
      <c r="AN30" s="201">
        <v>43524</v>
      </c>
      <c r="AO30" s="253">
        <f t="shared" si="1"/>
        <v>211458.09000000003</v>
      </c>
      <c r="AP30" s="252">
        <v>200256.39</v>
      </c>
      <c r="AQ30" s="252">
        <v>11201.7</v>
      </c>
      <c r="AR30" s="252">
        <v>211458.09</v>
      </c>
      <c r="AS30" s="207">
        <f t="shared" si="12"/>
        <v>1.0559367918297138</v>
      </c>
      <c r="AT30" s="207">
        <f t="shared" si="13"/>
        <v>0.99999999999999989</v>
      </c>
      <c r="AU30" s="199" t="s">
        <v>156</v>
      </c>
      <c r="AV30" s="201">
        <f t="shared" si="14"/>
        <v>43888</v>
      </c>
      <c r="AW30" s="195">
        <v>3500</v>
      </c>
      <c r="AX30" s="200">
        <f t="shared" si="15"/>
        <v>440300</v>
      </c>
      <c r="AY30" s="209">
        <f t="shared" si="16"/>
        <v>0.7</v>
      </c>
      <c r="AZ30" s="200">
        <f t="shared" si="17"/>
        <v>308210</v>
      </c>
      <c r="BA30" s="210">
        <f t="shared" si="18"/>
        <v>0.05</v>
      </c>
      <c r="BB30" s="204">
        <v>15410.5</v>
      </c>
      <c r="BC30" s="208">
        <v>1.9217903377567201E-2</v>
      </c>
      <c r="BD30" s="204">
        <v>5923.15</v>
      </c>
      <c r="BE30" s="208">
        <v>1.46755458940333E-2</v>
      </c>
      <c r="BF30" s="204">
        <v>4523.1499999999996</v>
      </c>
      <c r="BG30" s="208">
        <v>1.0999999999999999E-2</v>
      </c>
      <c r="BH30" s="204">
        <v>3390.31</v>
      </c>
      <c r="BI30" s="204">
        <v>9400.41</v>
      </c>
      <c r="BJ30" s="204">
        <v>38647.519999999997</v>
      </c>
      <c r="BK30" s="203">
        <f t="shared" si="19"/>
        <v>269562.48</v>
      </c>
      <c r="BL30" s="201">
        <v>43567</v>
      </c>
      <c r="BM30" s="199" t="s">
        <v>157</v>
      </c>
    </row>
    <row r="31" spans="1:65" ht="60">
      <c r="A31" s="195"/>
      <c r="B31" s="195">
        <v>26</v>
      </c>
      <c r="C31" s="195" t="s">
        <v>139</v>
      </c>
      <c r="D31" s="196" t="s">
        <v>140</v>
      </c>
      <c r="E31" s="196" t="s">
        <v>297</v>
      </c>
      <c r="F31" s="197" t="s">
        <v>141</v>
      </c>
      <c r="G31" s="199" t="s">
        <v>298</v>
      </c>
      <c r="H31" s="250">
        <v>41311</v>
      </c>
      <c r="I31" s="195">
        <v>29</v>
      </c>
      <c r="J31" s="199" t="s">
        <v>143</v>
      </c>
      <c r="K31" s="195">
        <v>20</v>
      </c>
      <c r="L31" s="199" t="s">
        <v>144</v>
      </c>
      <c r="M31" s="199" t="s">
        <v>299</v>
      </c>
      <c r="N31" s="199" t="s">
        <v>300</v>
      </c>
      <c r="O31" s="195"/>
      <c r="P31" s="195"/>
      <c r="Q31" s="195"/>
      <c r="R31" s="195"/>
      <c r="S31" s="195"/>
      <c r="T31" s="195"/>
      <c r="U31" s="200" t="s">
        <v>147</v>
      </c>
      <c r="V31" s="200"/>
      <c r="W31" s="201">
        <v>41311</v>
      </c>
      <c r="X31" s="200" t="str">
        <f t="shared" si="11"/>
        <v>李爽</v>
      </c>
      <c r="Y31" s="200" t="s">
        <v>148</v>
      </c>
      <c r="Z31" s="195">
        <f t="shared" si="10"/>
        <v>29</v>
      </c>
      <c r="AA31" s="199" t="s">
        <v>301</v>
      </c>
      <c r="AB31" s="195"/>
      <c r="AC31" s="195"/>
      <c r="AD31" s="202" t="s">
        <v>150</v>
      </c>
      <c r="AE31" s="199">
        <v>111.87</v>
      </c>
      <c r="AF31" s="204">
        <v>242598.3</v>
      </c>
      <c r="AG31" s="195" t="s">
        <v>151</v>
      </c>
      <c r="AH31" s="195"/>
      <c r="AI31" s="195"/>
      <c r="AJ31" s="195"/>
      <c r="AK31" s="195" t="s">
        <v>250</v>
      </c>
      <c r="AL31" s="195"/>
      <c r="AM31" s="200" t="s">
        <v>155</v>
      </c>
      <c r="AN31" s="201">
        <v>43524</v>
      </c>
      <c r="AO31" s="253">
        <f t="shared" si="1"/>
        <v>251315.77</v>
      </c>
      <c r="AP31" s="252">
        <v>242598.3</v>
      </c>
      <c r="AQ31" s="252">
        <v>8717.4699999999993</v>
      </c>
      <c r="AR31" s="252">
        <v>251315.77</v>
      </c>
      <c r="AS31" s="207">
        <f t="shared" si="12"/>
        <v>1.0359337637567947</v>
      </c>
      <c r="AT31" s="207">
        <f t="shared" si="13"/>
        <v>1</v>
      </c>
      <c r="AU31" s="199" t="s">
        <v>156</v>
      </c>
      <c r="AV31" s="201">
        <f t="shared" si="14"/>
        <v>43888</v>
      </c>
      <c r="AW31" s="195">
        <v>5600</v>
      </c>
      <c r="AX31" s="200">
        <f t="shared" si="15"/>
        <v>626472</v>
      </c>
      <c r="AY31" s="209">
        <f t="shared" si="16"/>
        <v>0.7</v>
      </c>
      <c r="AZ31" s="200">
        <f t="shared" si="17"/>
        <v>438530</v>
      </c>
      <c r="BA31" s="210">
        <f t="shared" si="18"/>
        <v>0.05</v>
      </c>
      <c r="BB31" s="204">
        <v>21926.5</v>
      </c>
      <c r="BC31" s="208">
        <v>1.7964449410530599E-2</v>
      </c>
      <c r="BD31" s="204">
        <v>7877.95</v>
      </c>
      <c r="BE31" s="208">
        <v>1.47719654299592E-2</v>
      </c>
      <c r="BF31" s="204">
        <v>6477.95</v>
      </c>
      <c r="BG31" s="208">
        <v>1.0999999999999999E-2</v>
      </c>
      <c r="BH31" s="204">
        <v>4823.83</v>
      </c>
      <c r="BI31" s="204">
        <v>13375.17</v>
      </c>
      <c r="BJ31" s="204">
        <v>54481.4</v>
      </c>
      <c r="BK31" s="203">
        <f t="shared" si="19"/>
        <v>384048.6</v>
      </c>
      <c r="BL31" s="201">
        <v>43567</v>
      </c>
      <c r="BM31" s="199" t="s">
        <v>157</v>
      </c>
    </row>
    <row r="32" spans="1:65" ht="60">
      <c r="A32" s="195"/>
      <c r="B32" s="195">
        <v>27</v>
      </c>
      <c r="C32" s="195" t="s">
        <v>139</v>
      </c>
      <c r="D32" s="196" t="s">
        <v>140</v>
      </c>
      <c r="E32" s="196" t="s">
        <v>302</v>
      </c>
      <c r="F32" s="197" t="s">
        <v>141</v>
      </c>
      <c r="G32" s="199" t="s">
        <v>303</v>
      </c>
      <c r="H32" s="250">
        <v>41404</v>
      </c>
      <c r="I32" s="195">
        <v>32</v>
      </c>
      <c r="J32" s="199" t="s">
        <v>143</v>
      </c>
      <c r="K32" s="195">
        <v>15</v>
      </c>
      <c r="L32" s="199" t="s">
        <v>144</v>
      </c>
      <c r="M32" s="199" t="s">
        <v>304</v>
      </c>
      <c r="N32" s="199" t="s">
        <v>305</v>
      </c>
      <c r="O32" s="195"/>
      <c r="P32" s="195"/>
      <c r="Q32" s="195"/>
      <c r="R32" s="195"/>
      <c r="S32" s="195"/>
      <c r="T32" s="195"/>
      <c r="U32" s="200" t="s">
        <v>147</v>
      </c>
      <c r="V32" s="200"/>
      <c r="W32" s="201">
        <v>41404</v>
      </c>
      <c r="X32" s="200" t="str">
        <f t="shared" si="11"/>
        <v>徐朝雪</v>
      </c>
      <c r="Y32" s="200" t="s">
        <v>148</v>
      </c>
      <c r="Z32" s="195">
        <f t="shared" si="10"/>
        <v>32</v>
      </c>
      <c r="AA32" s="199" t="s">
        <v>306</v>
      </c>
      <c r="AB32" s="195"/>
      <c r="AC32" s="195"/>
      <c r="AD32" s="202" t="s">
        <v>150</v>
      </c>
      <c r="AE32" s="199">
        <v>111.83</v>
      </c>
      <c r="AF32" s="204">
        <v>239714.1</v>
      </c>
      <c r="AG32" s="195" t="s">
        <v>151</v>
      </c>
      <c r="AH32" s="195"/>
      <c r="AI32" s="195"/>
      <c r="AJ32" s="195"/>
      <c r="AK32" s="195" t="s">
        <v>250</v>
      </c>
      <c r="AL32" s="195"/>
      <c r="AM32" s="200" t="s">
        <v>155</v>
      </c>
      <c r="AN32" s="201">
        <v>43524</v>
      </c>
      <c r="AO32" s="253">
        <f t="shared" si="1"/>
        <v>247118.19</v>
      </c>
      <c r="AP32" s="252">
        <v>239714.1</v>
      </c>
      <c r="AQ32" s="252">
        <v>7404.09</v>
      </c>
      <c r="AR32" s="252">
        <v>247118.19</v>
      </c>
      <c r="AS32" s="207">
        <f t="shared" si="12"/>
        <v>1.0308871693404769</v>
      </c>
      <c r="AT32" s="207">
        <f t="shared" si="13"/>
        <v>1</v>
      </c>
      <c r="AU32" s="199" t="s">
        <v>156</v>
      </c>
      <c r="AV32" s="201">
        <f t="shared" si="14"/>
        <v>43888</v>
      </c>
      <c r="AW32" s="195">
        <v>5600</v>
      </c>
      <c r="AX32" s="200">
        <f t="shared" si="15"/>
        <v>626248</v>
      </c>
      <c r="AY32" s="209">
        <f t="shared" si="16"/>
        <v>0.7</v>
      </c>
      <c r="AZ32" s="200">
        <f t="shared" si="17"/>
        <v>438374</v>
      </c>
      <c r="BA32" s="210">
        <f t="shared" si="18"/>
        <v>0.05</v>
      </c>
      <c r="BB32" s="204">
        <v>21918.7</v>
      </c>
      <c r="BC32" s="208">
        <v>1.7965504341042101E-2</v>
      </c>
      <c r="BD32" s="204">
        <v>7875.61</v>
      </c>
      <c r="BE32" s="208">
        <v>1.47718842814583E-2</v>
      </c>
      <c r="BF32" s="204">
        <v>6475.61</v>
      </c>
      <c r="BG32" s="208">
        <v>1.0999990875371299E-2</v>
      </c>
      <c r="BH32" s="204">
        <v>4822.1099999999997</v>
      </c>
      <c r="BI32" s="204">
        <v>13370.41</v>
      </c>
      <c r="BJ32" s="204">
        <v>54462.44</v>
      </c>
      <c r="BK32" s="203">
        <f t="shared" si="19"/>
        <v>383911.56</v>
      </c>
      <c r="BL32" s="201">
        <v>43567</v>
      </c>
      <c r="BM32" s="199" t="s">
        <v>157</v>
      </c>
    </row>
    <row r="33" spans="1:65" ht="48">
      <c r="A33" s="195"/>
      <c r="B33" s="195">
        <v>28</v>
      </c>
      <c r="C33" s="195" t="s">
        <v>139</v>
      </c>
      <c r="D33" s="196" t="s">
        <v>140</v>
      </c>
      <c r="E33" s="196" t="s">
        <v>307</v>
      </c>
      <c r="F33" s="197" t="s">
        <v>141</v>
      </c>
      <c r="G33" s="199" t="s">
        <v>308</v>
      </c>
      <c r="H33" s="250">
        <v>41383</v>
      </c>
      <c r="I33" s="195">
        <v>32</v>
      </c>
      <c r="J33" s="199" t="s">
        <v>143</v>
      </c>
      <c r="K33" s="195">
        <v>20</v>
      </c>
      <c r="L33" s="199" t="s">
        <v>144</v>
      </c>
      <c r="M33" s="199" t="s">
        <v>309</v>
      </c>
      <c r="N33" s="199" t="s">
        <v>310</v>
      </c>
      <c r="O33" s="195"/>
      <c r="P33" s="195"/>
      <c r="Q33" s="195"/>
      <c r="R33" s="195"/>
      <c r="S33" s="195"/>
      <c r="T33" s="195"/>
      <c r="U33" s="200" t="s">
        <v>147</v>
      </c>
      <c r="V33" s="200"/>
      <c r="W33" s="201">
        <v>41383</v>
      </c>
      <c r="X33" s="200" t="str">
        <f t="shared" si="11"/>
        <v>赵卓云</v>
      </c>
      <c r="Y33" s="200" t="s">
        <v>148</v>
      </c>
      <c r="Z33" s="195">
        <f t="shared" si="10"/>
        <v>32</v>
      </c>
      <c r="AA33" s="199" t="s">
        <v>311</v>
      </c>
      <c r="AB33" s="195"/>
      <c r="AC33" s="195"/>
      <c r="AD33" s="202" t="s">
        <v>150</v>
      </c>
      <c r="AE33" s="199">
        <v>83.36</v>
      </c>
      <c r="AF33" s="204">
        <v>265354.02</v>
      </c>
      <c r="AG33" s="195" t="s">
        <v>151</v>
      </c>
      <c r="AH33" s="195"/>
      <c r="AI33" s="195"/>
      <c r="AJ33" s="195"/>
      <c r="AK33" s="195" t="s">
        <v>312</v>
      </c>
      <c r="AL33" s="195"/>
      <c r="AM33" s="200" t="s">
        <v>155</v>
      </c>
      <c r="AN33" s="201">
        <v>43524</v>
      </c>
      <c r="AO33" s="253">
        <f t="shared" si="1"/>
        <v>268959.49</v>
      </c>
      <c r="AP33" s="252">
        <v>265354.02</v>
      </c>
      <c r="AQ33" s="252">
        <v>3605.47</v>
      </c>
      <c r="AR33" s="252">
        <v>268959.49</v>
      </c>
      <c r="AS33" s="207">
        <f t="shared" si="12"/>
        <v>1.0135873954349739</v>
      </c>
      <c r="AT33" s="207">
        <f t="shared" si="13"/>
        <v>1</v>
      </c>
      <c r="AU33" s="199" t="s">
        <v>156</v>
      </c>
      <c r="AV33" s="201">
        <f t="shared" si="14"/>
        <v>43888</v>
      </c>
      <c r="AW33" s="195">
        <v>6700</v>
      </c>
      <c r="AX33" s="200">
        <f t="shared" si="15"/>
        <v>558512</v>
      </c>
      <c r="AY33" s="209">
        <f t="shared" si="16"/>
        <v>0.7</v>
      </c>
      <c r="AZ33" s="200">
        <f t="shared" si="17"/>
        <v>390958</v>
      </c>
      <c r="BA33" s="210">
        <f t="shared" si="18"/>
        <v>0.05</v>
      </c>
      <c r="BB33" s="204">
        <v>19547.900000000001</v>
      </c>
      <c r="BC33" s="208">
        <v>1.83251653630313E-2</v>
      </c>
      <c r="BD33" s="204">
        <v>7164.37</v>
      </c>
      <c r="BE33" s="208">
        <v>1.4744218048997599E-2</v>
      </c>
      <c r="BF33" s="204">
        <v>5764.37</v>
      </c>
      <c r="BG33" s="208">
        <v>1.1000005115639E-2</v>
      </c>
      <c r="BH33" s="204">
        <v>4300.54</v>
      </c>
      <c r="BI33" s="204">
        <v>11924.22</v>
      </c>
      <c r="BJ33" s="204">
        <v>48701.4</v>
      </c>
      <c r="BK33" s="203">
        <f t="shared" si="19"/>
        <v>342256.6</v>
      </c>
      <c r="BL33" s="201">
        <v>43567</v>
      </c>
      <c r="BM33" s="199" t="s">
        <v>198</v>
      </c>
    </row>
    <row r="34" spans="1:65" ht="48">
      <c r="A34" s="195"/>
      <c r="B34" s="195">
        <v>29</v>
      </c>
      <c r="C34" s="195" t="s">
        <v>139</v>
      </c>
      <c r="D34" s="196" t="s">
        <v>140</v>
      </c>
      <c r="E34" s="196" t="s">
        <v>313</v>
      </c>
      <c r="F34" s="197" t="s">
        <v>141</v>
      </c>
      <c r="G34" s="199" t="s">
        <v>314</v>
      </c>
      <c r="H34" s="250">
        <v>41400</v>
      </c>
      <c r="I34" s="195">
        <v>25</v>
      </c>
      <c r="J34" s="199" t="s">
        <v>143</v>
      </c>
      <c r="K34" s="195">
        <v>20</v>
      </c>
      <c r="L34" s="199" t="s">
        <v>144</v>
      </c>
      <c r="M34" s="199" t="s">
        <v>315</v>
      </c>
      <c r="N34" s="199" t="s">
        <v>316</v>
      </c>
      <c r="O34" s="195"/>
      <c r="P34" s="195"/>
      <c r="Q34" s="195"/>
      <c r="R34" s="195"/>
      <c r="S34" s="195"/>
      <c r="T34" s="195"/>
      <c r="U34" s="200" t="s">
        <v>147</v>
      </c>
      <c r="V34" s="200"/>
      <c r="W34" s="201">
        <v>41400</v>
      </c>
      <c r="X34" s="200" t="str">
        <f t="shared" si="11"/>
        <v>程春林</v>
      </c>
      <c r="Y34" s="200" t="s">
        <v>148</v>
      </c>
      <c r="Z34" s="195">
        <f t="shared" si="10"/>
        <v>25</v>
      </c>
      <c r="AA34" s="199" t="s">
        <v>317</v>
      </c>
      <c r="AB34" s="195"/>
      <c r="AC34" s="195"/>
      <c r="AD34" s="202" t="s">
        <v>150</v>
      </c>
      <c r="AE34" s="199">
        <v>71.95</v>
      </c>
      <c r="AF34" s="204">
        <v>210641.12</v>
      </c>
      <c r="AG34" s="195" t="s">
        <v>151</v>
      </c>
      <c r="AH34" s="195"/>
      <c r="AI34" s="195"/>
      <c r="AJ34" s="195"/>
      <c r="AK34" s="195" t="s">
        <v>222</v>
      </c>
      <c r="AL34" s="195"/>
      <c r="AM34" s="200" t="s">
        <v>155</v>
      </c>
      <c r="AN34" s="201">
        <v>43524</v>
      </c>
      <c r="AO34" s="253">
        <f t="shared" si="1"/>
        <v>216631.16999999998</v>
      </c>
      <c r="AP34" s="252">
        <v>210641.12</v>
      </c>
      <c r="AQ34" s="252">
        <v>5990.05</v>
      </c>
      <c r="AR34" s="252">
        <v>216631.17</v>
      </c>
      <c r="AS34" s="207">
        <f t="shared" si="12"/>
        <v>1.0284372301096767</v>
      </c>
      <c r="AT34" s="207">
        <f t="shared" si="13"/>
        <v>1.0000000000000002</v>
      </c>
      <c r="AU34" s="199" t="s">
        <v>156</v>
      </c>
      <c r="AV34" s="201">
        <f t="shared" si="14"/>
        <v>43888</v>
      </c>
      <c r="AW34" s="195">
        <v>6700</v>
      </c>
      <c r="AX34" s="200">
        <f t="shared" si="15"/>
        <v>482065</v>
      </c>
      <c r="AY34" s="209">
        <f t="shared" si="16"/>
        <v>0.7</v>
      </c>
      <c r="AZ34" s="200">
        <f t="shared" si="17"/>
        <v>337446</v>
      </c>
      <c r="BA34" s="210">
        <f t="shared" si="18"/>
        <v>4.9999999999999996E-2</v>
      </c>
      <c r="BB34" s="204">
        <v>16872.3</v>
      </c>
      <c r="BC34" s="208">
        <v>1.8852468246771299E-2</v>
      </c>
      <c r="BD34" s="204">
        <v>6361.69</v>
      </c>
      <c r="BE34" s="208">
        <v>1.47036562887099E-2</v>
      </c>
      <c r="BF34" s="204">
        <v>4961.6899999999996</v>
      </c>
      <c r="BG34" s="208">
        <v>1.1000011853748499E-2</v>
      </c>
      <c r="BH34" s="204">
        <v>3711.91</v>
      </c>
      <c r="BI34" s="204">
        <v>10292.1</v>
      </c>
      <c r="BJ34" s="204">
        <v>42199.69</v>
      </c>
      <c r="BK34" s="203">
        <f t="shared" si="19"/>
        <v>295246.31</v>
      </c>
      <c r="BL34" s="201">
        <v>43567</v>
      </c>
      <c r="BM34" s="199" t="s">
        <v>157</v>
      </c>
    </row>
    <row r="35" spans="1:65" ht="48">
      <c r="A35" s="195"/>
      <c r="B35" s="195">
        <v>30</v>
      </c>
      <c r="C35" s="195" t="s">
        <v>139</v>
      </c>
      <c r="D35" s="196" t="s">
        <v>140</v>
      </c>
      <c r="E35" s="196" t="s">
        <v>318</v>
      </c>
      <c r="F35" s="197" t="s">
        <v>141</v>
      </c>
      <c r="G35" s="199" t="s">
        <v>319</v>
      </c>
      <c r="H35" s="250">
        <v>41422</v>
      </c>
      <c r="I35" s="195">
        <v>32</v>
      </c>
      <c r="J35" s="199" t="s">
        <v>217</v>
      </c>
      <c r="K35" s="195">
        <v>20</v>
      </c>
      <c r="L35" s="199" t="s">
        <v>218</v>
      </c>
      <c r="M35" s="199" t="s">
        <v>320</v>
      </c>
      <c r="N35" s="199" t="s">
        <v>321</v>
      </c>
      <c r="O35" s="195"/>
      <c r="P35" s="195"/>
      <c r="Q35" s="195"/>
      <c r="R35" s="195"/>
      <c r="S35" s="195"/>
      <c r="T35" s="195"/>
      <c r="U35" s="200" t="s">
        <v>147</v>
      </c>
      <c r="V35" s="200"/>
      <c r="W35" s="201">
        <v>41422</v>
      </c>
      <c r="X35" s="200" t="str">
        <f t="shared" si="11"/>
        <v>杨志明</v>
      </c>
      <c r="Y35" s="200" t="s">
        <v>148</v>
      </c>
      <c r="Z35" s="195">
        <f t="shared" si="10"/>
        <v>32</v>
      </c>
      <c r="AA35" s="199" t="s">
        <v>322</v>
      </c>
      <c r="AB35" s="195"/>
      <c r="AC35" s="195"/>
      <c r="AD35" s="202" t="s">
        <v>150</v>
      </c>
      <c r="AE35" s="199">
        <v>124.89</v>
      </c>
      <c r="AF35" s="204">
        <v>269097.55</v>
      </c>
      <c r="AG35" s="195" t="s">
        <v>151</v>
      </c>
      <c r="AH35" s="195"/>
      <c r="AI35" s="195"/>
      <c r="AJ35" s="195"/>
      <c r="AK35" s="195" t="s">
        <v>222</v>
      </c>
      <c r="AL35" s="195"/>
      <c r="AM35" s="200" t="s">
        <v>155</v>
      </c>
      <c r="AN35" s="201">
        <v>43524</v>
      </c>
      <c r="AO35" s="253">
        <f t="shared" si="1"/>
        <v>276493.33999999997</v>
      </c>
      <c r="AP35" s="252">
        <v>269097.55</v>
      </c>
      <c r="AQ35" s="252">
        <v>7395.79</v>
      </c>
      <c r="AR35" s="252">
        <v>276493.34000000003</v>
      </c>
      <c r="AS35" s="207">
        <f t="shared" si="12"/>
        <v>1.0274836764585928</v>
      </c>
      <c r="AT35" s="207">
        <f t="shared" si="13"/>
        <v>1.0000000000000002</v>
      </c>
      <c r="AU35" s="199" t="s">
        <v>156</v>
      </c>
      <c r="AV35" s="201">
        <f t="shared" si="14"/>
        <v>43888</v>
      </c>
      <c r="AW35" s="195">
        <v>3700</v>
      </c>
      <c r="AX35" s="200">
        <f t="shared" si="15"/>
        <v>462093</v>
      </c>
      <c r="AY35" s="209">
        <f t="shared" si="16"/>
        <v>0.7</v>
      </c>
      <c r="AZ35" s="200">
        <f t="shared" si="17"/>
        <v>323465</v>
      </c>
      <c r="BA35" s="210">
        <f t="shared" si="18"/>
        <v>0.05</v>
      </c>
      <c r="BB35" s="204">
        <v>16173.25</v>
      </c>
      <c r="BC35" s="208">
        <v>1.9018981960954001E-2</v>
      </c>
      <c r="BD35" s="204">
        <v>6151.9750000000004</v>
      </c>
      <c r="BE35" s="208">
        <v>1.4690862999088001E-2</v>
      </c>
      <c r="BF35" s="204">
        <v>4751.9799999999996</v>
      </c>
      <c r="BG35" s="208">
        <v>1.10000154576229E-2</v>
      </c>
      <c r="BH35" s="204">
        <v>3558.12</v>
      </c>
      <c r="BI35" s="204">
        <v>9865.68</v>
      </c>
      <c r="BJ35" s="204">
        <v>40501.004999999997</v>
      </c>
      <c r="BK35" s="203">
        <f t="shared" si="19"/>
        <v>282963.995</v>
      </c>
      <c r="BL35" s="201">
        <v>43567</v>
      </c>
      <c r="BM35" s="199" t="s">
        <v>198</v>
      </c>
    </row>
    <row r="36" spans="1:65" ht="60">
      <c r="A36" s="195"/>
      <c r="B36" s="195">
        <v>31</v>
      </c>
      <c r="C36" s="195" t="s">
        <v>139</v>
      </c>
      <c r="D36" s="196" t="s">
        <v>140</v>
      </c>
      <c r="E36" s="196" t="s">
        <v>323</v>
      </c>
      <c r="F36" s="197" t="s">
        <v>141</v>
      </c>
      <c r="G36" s="199" t="s">
        <v>324</v>
      </c>
      <c r="H36" s="250">
        <v>41467</v>
      </c>
      <c r="I36" s="195">
        <v>31</v>
      </c>
      <c r="J36" s="199" t="s">
        <v>143</v>
      </c>
      <c r="K36" s="195">
        <v>20</v>
      </c>
      <c r="L36" s="199" t="s">
        <v>144</v>
      </c>
      <c r="M36" s="199" t="s">
        <v>325</v>
      </c>
      <c r="N36" s="199" t="s">
        <v>326</v>
      </c>
      <c r="O36" s="195"/>
      <c r="P36" s="195"/>
      <c r="Q36" s="195"/>
      <c r="R36" s="195"/>
      <c r="S36" s="195"/>
      <c r="T36" s="195"/>
      <c r="U36" s="200" t="s">
        <v>147</v>
      </c>
      <c r="V36" s="200"/>
      <c r="W36" s="201">
        <v>41467</v>
      </c>
      <c r="X36" s="200" t="str">
        <f t="shared" si="11"/>
        <v>杨学文</v>
      </c>
      <c r="Y36" s="200" t="s">
        <v>148</v>
      </c>
      <c r="Z36" s="195">
        <f t="shared" si="10"/>
        <v>31</v>
      </c>
      <c r="AA36" s="199" t="s">
        <v>327</v>
      </c>
      <c r="AB36" s="195"/>
      <c r="AC36" s="195"/>
      <c r="AD36" s="202" t="s">
        <v>150</v>
      </c>
      <c r="AE36" s="199">
        <v>115.73</v>
      </c>
      <c r="AF36" s="204">
        <v>265900.13</v>
      </c>
      <c r="AG36" s="195" t="s">
        <v>151</v>
      </c>
      <c r="AH36" s="195"/>
      <c r="AI36" s="195"/>
      <c r="AJ36" s="195"/>
      <c r="AK36" s="195" t="s">
        <v>250</v>
      </c>
      <c r="AL36" s="195"/>
      <c r="AM36" s="200" t="s">
        <v>155</v>
      </c>
      <c r="AN36" s="201">
        <v>43524</v>
      </c>
      <c r="AO36" s="253">
        <f t="shared" si="1"/>
        <v>278356.75</v>
      </c>
      <c r="AP36" s="252">
        <v>265900.13</v>
      </c>
      <c r="AQ36" s="252">
        <v>12456.62</v>
      </c>
      <c r="AR36" s="252">
        <v>278356.75</v>
      </c>
      <c r="AS36" s="207">
        <f t="shared" si="12"/>
        <v>1.0468469872504387</v>
      </c>
      <c r="AT36" s="207">
        <f t="shared" si="13"/>
        <v>1</v>
      </c>
      <c r="AU36" s="199" t="s">
        <v>156</v>
      </c>
      <c r="AV36" s="201">
        <f t="shared" si="14"/>
        <v>43888</v>
      </c>
      <c r="AW36" s="195">
        <v>5600</v>
      </c>
      <c r="AX36" s="200">
        <f t="shared" si="15"/>
        <v>648088</v>
      </c>
      <c r="AY36" s="209">
        <f t="shared" si="16"/>
        <v>0.7</v>
      </c>
      <c r="AZ36" s="200">
        <f t="shared" si="17"/>
        <v>453662</v>
      </c>
      <c r="BA36" s="210">
        <f t="shared" si="18"/>
        <v>4.9999999999999996E-2</v>
      </c>
      <c r="BB36" s="204">
        <v>22683.1</v>
      </c>
      <c r="BC36" s="208">
        <v>1.7865569520920901E-2</v>
      </c>
      <c r="BD36" s="204">
        <v>8104.93</v>
      </c>
      <c r="BE36" s="208">
        <v>1.47795715753138E-2</v>
      </c>
      <c r="BF36" s="204">
        <v>6704.93</v>
      </c>
      <c r="BG36" s="208">
        <v>1.09999955914315E-2</v>
      </c>
      <c r="BH36" s="204">
        <v>4990.28</v>
      </c>
      <c r="BI36" s="204">
        <v>13836.69</v>
      </c>
      <c r="BJ36" s="204">
        <v>56319.93</v>
      </c>
      <c r="BK36" s="203">
        <f t="shared" si="19"/>
        <v>397342.07</v>
      </c>
      <c r="BL36" s="201">
        <v>43567</v>
      </c>
      <c r="BM36" s="199" t="s">
        <v>157</v>
      </c>
    </row>
    <row r="37" spans="1:65" ht="48">
      <c r="A37" s="195"/>
      <c r="B37" s="195">
        <v>32</v>
      </c>
      <c r="C37" s="195" t="s">
        <v>139</v>
      </c>
      <c r="D37" s="196" t="s">
        <v>140</v>
      </c>
      <c r="E37" s="196" t="s">
        <v>328</v>
      </c>
      <c r="F37" s="197" t="s">
        <v>141</v>
      </c>
      <c r="G37" s="199" t="s">
        <v>329</v>
      </c>
      <c r="H37" s="250">
        <v>41548</v>
      </c>
      <c r="I37" s="195">
        <v>24</v>
      </c>
      <c r="J37" s="199" t="s">
        <v>143</v>
      </c>
      <c r="K37" s="195">
        <v>20</v>
      </c>
      <c r="L37" s="199" t="s">
        <v>144</v>
      </c>
      <c r="M37" s="199" t="s">
        <v>330</v>
      </c>
      <c r="N37" s="199" t="s">
        <v>331</v>
      </c>
      <c r="O37" s="195"/>
      <c r="P37" s="195"/>
      <c r="Q37" s="195"/>
      <c r="R37" s="195"/>
      <c r="S37" s="195"/>
      <c r="T37" s="195"/>
      <c r="U37" s="200" t="s">
        <v>147</v>
      </c>
      <c r="V37" s="200"/>
      <c r="W37" s="201">
        <v>41548</v>
      </c>
      <c r="X37" s="200" t="str">
        <f t="shared" si="11"/>
        <v>常国庆</v>
      </c>
      <c r="Y37" s="200" t="s">
        <v>148</v>
      </c>
      <c r="Z37" s="195">
        <f t="shared" si="10"/>
        <v>24</v>
      </c>
      <c r="AA37" s="199" t="s">
        <v>332</v>
      </c>
      <c r="AB37" s="195"/>
      <c r="AC37" s="195"/>
      <c r="AD37" s="202" t="s">
        <v>150</v>
      </c>
      <c r="AE37" s="199">
        <v>86.24</v>
      </c>
      <c r="AF37" s="204">
        <v>204704.85</v>
      </c>
      <c r="AG37" s="195" t="s">
        <v>151</v>
      </c>
      <c r="AH37" s="195"/>
      <c r="AI37" s="195"/>
      <c r="AJ37" s="195"/>
      <c r="AK37" s="195" t="s">
        <v>333</v>
      </c>
      <c r="AL37" s="195"/>
      <c r="AM37" s="200" t="s">
        <v>155</v>
      </c>
      <c r="AN37" s="201">
        <v>43524</v>
      </c>
      <c r="AO37" s="253">
        <f t="shared" si="1"/>
        <v>209382.80000000002</v>
      </c>
      <c r="AP37" s="252">
        <v>204704.85</v>
      </c>
      <c r="AQ37" s="252">
        <v>4677.95</v>
      </c>
      <c r="AR37" s="252">
        <v>209382.8</v>
      </c>
      <c r="AS37" s="207">
        <f t="shared" si="12"/>
        <v>1.0228521698435575</v>
      </c>
      <c r="AT37" s="207">
        <f t="shared" si="13"/>
        <v>0.99999999999999989</v>
      </c>
      <c r="AU37" s="199" t="s">
        <v>156</v>
      </c>
      <c r="AV37" s="201">
        <f t="shared" si="14"/>
        <v>43888</v>
      </c>
      <c r="AW37" s="195">
        <v>6800</v>
      </c>
      <c r="AX37" s="200">
        <f t="shared" si="15"/>
        <v>586432</v>
      </c>
      <c r="AY37" s="209">
        <f t="shared" si="16"/>
        <v>0.7</v>
      </c>
      <c r="AZ37" s="200">
        <f t="shared" si="17"/>
        <v>410502</v>
      </c>
      <c r="BA37" s="210">
        <f t="shared" si="18"/>
        <v>4.9999999999999996E-2</v>
      </c>
      <c r="BB37" s="204">
        <v>20525.099999999999</v>
      </c>
      <c r="BC37" s="208">
        <v>1.8166854241879499E-2</v>
      </c>
      <c r="BD37" s="204">
        <v>7457.53</v>
      </c>
      <c r="BE37" s="208">
        <v>1.4756395827547701E-2</v>
      </c>
      <c r="BF37" s="204">
        <v>6057.53</v>
      </c>
      <c r="BG37" s="208">
        <v>1.0999995127916599E-2</v>
      </c>
      <c r="BH37" s="204">
        <v>4515.5200000000004</v>
      </c>
      <c r="BI37" s="204">
        <v>12520.31</v>
      </c>
      <c r="BJ37" s="204">
        <v>51075.99</v>
      </c>
      <c r="BK37" s="203">
        <f t="shared" si="19"/>
        <v>359426.01</v>
      </c>
      <c r="BL37" s="201">
        <v>43567</v>
      </c>
      <c r="BM37" s="199" t="s">
        <v>198</v>
      </c>
    </row>
    <row r="38" spans="1:65" ht="48">
      <c r="A38" s="195"/>
      <c r="B38" s="195">
        <v>33</v>
      </c>
      <c r="C38" s="195" t="s">
        <v>139</v>
      </c>
      <c r="D38" s="196" t="s">
        <v>140</v>
      </c>
      <c r="E38" s="196" t="s">
        <v>334</v>
      </c>
      <c r="F38" s="197" t="s">
        <v>141</v>
      </c>
      <c r="G38" s="199" t="s">
        <v>335</v>
      </c>
      <c r="H38" s="250">
        <v>41387</v>
      </c>
      <c r="I38" s="195">
        <v>26</v>
      </c>
      <c r="J38" s="199" t="s">
        <v>143</v>
      </c>
      <c r="K38" s="195">
        <v>15</v>
      </c>
      <c r="L38" s="199" t="s">
        <v>144</v>
      </c>
      <c r="M38" s="199" t="s">
        <v>336</v>
      </c>
      <c r="N38" s="199" t="s">
        <v>337</v>
      </c>
      <c r="O38" s="195"/>
      <c r="P38" s="195"/>
      <c r="Q38" s="195"/>
      <c r="R38" s="195"/>
      <c r="S38" s="195"/>
      <c r="T38" s="195"/>
      <c r="U38" s="200" t="s">
        <v>147</v>
      </c>
      <c r="V38" s="200"/>
      <c r="W38" s="201">
        <v>41387</v>
      </c>
      <c r="X38" s="200" t="str">
        <f t="shared" si="11"/>
        <v>陈强</v>
      </c>
      <c r="Y38" s="200" t="s">
        <v>148</v>
      </c>
      <c r="Z38" s="195">
        <f t="shared" si="10"/>
        <v>26</v>
      </c>
      <c r="AA38" s="215" t="s">
        <v>338</v>
      </c>
      <c r="AB38" s="195"/>
      <c r="AC38" s="195"/>
      <c r="AD38" s="202" t="s">
        <v>150</v>
      </c>
      <c r="AE38" s="199">
        <v>97.53</v>
      </c>
      <c r="AF38" s="204">
        <v>195897.03</v>
      </c>
      <c r="AG38" s="195" t="s">
        <v>151</v>
      </c>
      <c r="AH38" s="195"/>
      <c r="AI38" s="195"/>
      <c r="AJ38" s="195"/>
      <c r="AK38" s="195" t="s">
        <v>339</v>
      </c>
      <c r="AL38" s="195"/>
      <c r="AM38" s="200" t="s">
        <v>155</v>
      </c>
      <c r="AN38" s="201">
        <v>43524</v>
      </c>
      <c r="AO38" s="253">
        <f t="shared" si="1"/>
        <v>199474.88</v>
      </c>
      <c r="AP38" s="252">
        <v>195897.03</v>
      </c>
      <c r="AQ38" s="252">
        <v>3577.85</v>
      </c>
      <c r="AR38" s="252">
        <v>199474.88</v>
      </c>
      <c r="AS38" s="207">
        <f t="shared" si="12"/>
        <v>1.018263931821733</v>
      </c>
      <c r="AT38" s="207">
        <f t="shared" si="13"/>
        <v>1</v>
      </c>
      <c r="AU38" s="199" t="s">
        <v>156</v>
      </c>
      <c r="AV38" s="201">
        <f t="shared" si="14"/>
        <v>43888</v>
      </c>
      <c r="AW38" s="195">
        <v>3900</v>
      </c>
      <c r="AX38" s="200">
        <f t="shared" si="15"/>
        <v>380367</v>
      </c>
      <c r="AY38" s="209">
        <f t="shared" si="16"/>
        <v>0.7</v>
      </c>
      <c r="AZ38" s="200">
        <f t="shared" si="17"/>
        <v>266257</v>
      </c>
      <c r="BA38" s="210">
        <f t="shared" si="18"/>
        <v>0.05</v>
      </c>
      <c r="BB38" s="204">
        <v>13312.85</v>
      </c>
      <c r="BC38" s="208">
        <v>1.9882500741764501E-2</v>
      </c>
      <c r="BD38" s="204">
        <v>5293.8549999999996</v>
      </c>
      <c r="BE38" s="208">
        <v>1.4624441798713301E-2</v>
      </c>
      <c r="BF38" s="204">
        <v>3893.86</v>
      </c>
      <c r="BG38" s="208">
        <v>1.1000011267309401E-2</v>
      </c>
      <c r="BH38" s="204">
        <v>2928.83</v>
      </c>
      <c r="BI38" s="204">
        <v>8120.84</v>
      </c>
      <c r="BJ38" s="204">
        <v>33550.235000000001</v>
      </c>
      <c r="BK38" s="203">
        <f t="shared" si="19"/>
        <v>232706.76500000001</v>
      </c>
      <c r="BL38" s="201">
        <v>43567</v>
      </c>
      <c r="BM38" s="199" t="s">
        <v>198</v>
      </c>
    </row>
    <row r="39" spans="1:65" ht="60">
      <c r="A39" s="195"/>
      <c r="B39" s="195">
        <v>34</v>
      </c>
      <c r="C39" s="195" t="s">
        <v>139</v>
      </c>
      <c r="D39" s="196" t="s">
        <v>140</v>
      </c>
      <c r="E39" s="196" t="s">
        <v>340</v>
      </c>
      <c r="F39" s="197" t="s">
        <v>141</v>
      </c>
      <c r="G39" s="199" t="s">
        <v>341</v>
      </c>
      <c r="H39" s="250">
        <v>41548</v>
      </c>
      <c r="I39" s="195">
        <v>27</v>
      </c>
      <c r="J39" s="199" t="s">
        <v>143</v>
      </c>
      <c r="K39" s="195">
        <v>15</v>
      </c>
      <c r="L39" s="199" t="s">
        <v>144</v>
      </c>
      <c r="M39" s="199" t="s">
        <v>342</v>
      </c>
      <c r="N39" s="199" t="s">
        <v>343</v>
      </c>
      <c r="O39" s="195"/>
      <c r="P39" s="195"/>
      <c r="Q39" s="195"/>
      <c r="R39" s="195"/>
      <c r="S39" s="195"/>
      <c r="T39" s="195"/>
      <c r="U39" s="200" t="s">
        <v>147</v>
      </c>
      <c r="V39" s="200"/>
      <c r="W39" s="201">
        <v>41548</v>
      </c>
      <c r="X39" s="200" t="str">
        <f t="shared" si="11"/>
        <v>付森</v>
      </c>
      <c r="Y39" s="200" t="s">
        <v>148</v>
      </c>
      <c r="Z39" s="195">
        <f t="shared" si="10"/>
        <v>27</v>
      </c>
      <c r="AA39" s="215" t="s">
        <v>344</v>
      </c>
      <c r="AB39" s="195"/>
      <c r="AC39" s="195"/>
      <c r="AD39" s="202" t="s">
        <v>150</v>
      </c>
      <c r="AE39" s="199">
        <v>111.43</v>
      </c>
      <c r="AF39" s="204">
        <v>210362.37</v>
      </c>
      <c r="AG39" s="195" t="s">
        <v>151</v>
      </c>
      <c r="AH39" s="195"/>
      <c r="AI39" s="195"/>
      <c r="AJ39" s="195"/>
      <c r="AK39" s="195" t="s">
        <v>345</v>
      </c>
      <c r="AL39" s="195"/>
      <c r="AM39" s="200" t="s">
        <v>155</v>
      </c>
      <c r="AN39" s="201">
        <v>43524</v>
      </c>
      <c r="AO39" s="253">
        <f t="shared" si="1"/>
        <v>218272.84</v>
      </c>
      <c r="AP39" s="252">
        <v>210362.37</v>
      </c>
      <c r="AQ39" s="252">
        <v>7910.47</v>
      </c>
      <c r="AR39" s="252">
        <v>218272.84</v>
      </c>
      <c r="AS39" s="207">
        <f t="shared" si="12"/>
        <v>1.037604016345699</v>
      </c>
      <c r="AT39" s="207">
        <f t="shared" si="13"/>
        <v>1</v>
      </c>
      <c r="AU39" s="199" t="s">
        <v>156</v>
      </c>
      <c r="AV39" s="201">
        <f t="shared" si="14"/>
        <v>43888</v>
      </c>
      <c r="AW39" s="195">
        <v>4800</v>
      </c>
      <c r="AX39" s="200">
        <f t="shared" si="15"/>
        <v>534864</v>
      </c>
      <c r="AY39" s="209">
        <f t="shared" si="16"/>
        <v>0.7</v>
      </c>
      <c r="AZ39" s="200">
        <f t="shared" si="17"/>
        <v>374405</v>
      </c>
      <c r="BA39" s="210">
        <f t="shared" si="18"/>
        <v>0.05</v>
      </c>
      <c r="BB39" s="204">
        <v>18720.25</v>
      </c>
      <c r="BC39" s="208">
        <v>1.8472175852352401E-2</v>
      </c>
      <c r="BD39" s="204">
        <v>6916.0749999999998</v>
      </c>
      <c r="BE39" s="208">
        <v>1.4732922904341601E-2</v>
      </c>
      <c r="BF39" s="204">
        <v>5516.08</v>
      </c>
      <c r="BG39" s="208">
        <v>1.1000013354522499E-2</v>
      </c>
      <c r="BH39" s="204">
        <v>4118.46</v>
      </c>
      <c r="BI39" s="204">
        <v>11419.35</v>
      </c>
      <c r="BJ39" s="204">
        <v>46690.214999999997</v>
      </c>
      <c r="BK39" s="203">
        <f t="shared" si="19"/>
        <v>327714.78500000003</v>
      </c>
      <c r="BL39" s="201">
        <v>43567</v>
      </c>
      <c r="BM39" s="199" t="s">
        <v>157</v>
      </c>
    </row>
    <row r="40" spans="1:65" ht="60">
      <c r="A40" s="195"/>
      <c r="B40" s="195">
        <v>35</v>
      </c>
      <c r="C40" s="195" t="s">
        <v>139</v>
      </c>
      <c r="D40" s="196" t="s">
        <v>140</v>
      </c>
      <c r="E40" s="196" t="s">
        <v>346</v>
      </c>
      <c r="F40" s="197" t="s">
        <v>141</v>
      </c>
      <c r="G40" s="199" t="s">
        <v>347</v>
      </c>
      <c r="H40" s="250">
        <v>41535</v>
      </c>
      <c r="I40" s="195">
        <v>25</v>
      </c>
      <c r="J40" s="199" t="s">
        <v>143</v>
      </c>
      <c r="K40" s="195">
        <v>10</v>
      </c>
      <c r="L40" s="199" t="s">
        <v>144</v>
      </c>
      <c r="M40" s="199" t="s">
        <v>348</v>
      </c>
      <c r="N40" s="199" t="s">
        <v>349</v>
      </c>
      <c r="O40" s="195"/>
      <c r="P40" s="195"/>
      <c r="Q40" s="195"/>
      <c r="R40" s="195"/>
      <c r="S40" s="195"/>
      <c r="T40" s="195"/>
      <c r="U40" s="200" t="s">
        <v>147</v>
      </c>
      <c r="V40" s="200"/>
      <c r="W40" s="201">
        <v>41535</v>
      </c>
      <c r="X40" s="200" t="str">
        <f t="shared" si="11"/>
        <v>何洪成</v>
      </c>
      <c r="Y40" s="200" t="s">
        <v>148</v>
      </c>
      <c r="Z40" s="195">
        <f t="shared" si="10"/>
        <v>25</v>
      </c>
      <c r="AA40" s="215" t="s">
        <v>350</v>
      </c>
      <c r="AB40" s="195"/>
      <c r="AC40" s="195"/>
      <c r="AD40" s="202" t="s">
        <v>150</v>
      </c>
      <c r="AE40" s="199">
        <v>111.43</v>
      </c>
      <c r="AF40" s="204">
        <v>166756.04999999999</v>
      </c>
      <c r="AG40" s="195" t="s">
        <v>151</v>
      </c>
      <c r="AH40" s="195"/>
      <c r="AI40" s="195"/>
      <c r="AJ40" s="195"/>
      <c r="AK40" s="195" t="s">
        <v>345</v>
      </c>
      <c r="AL40" s="195"/>
      <c r="AM40" s="200" t="s">
        <v>155</v>
      </c>
      <c r="AN40" s="201">
        <v>43524</v>
      </c>
      <c r="AO40" s="253">
        <f t="shared" si="1"/>
        <v>181031.47</v>
      </c>
      <c r="AP40" s="252">
        <v>166756.04999999999</v>
      </c>
      <c r="AQ40" s="252">
        <v>14275.42</v>
      </c>
      <c r="AR40" s="252">
        <v>181031.47</v>
      </c>
      <c r="AS40" s="207">
        <f t="shared" si="12"/>
        <v>1.0856066091754992</v>
      </c>
      <c r="AT40" s="207">
        <f t="shared" si="13"/>
        <v>1</v>
      </c>
      <c r="AU40" s="199" t="s">
        <v>156</v>
      </c>
      <c r="AV40" s="201">
        <f t="shared" si="14"/>
        <v>43888</v>
      </c>
      <c r="AW40" s="195">
        <v>4800</v>
      </c>
      <c r="AX40" s="200">
        <f t="shared" si="15"/>
        <v>534864</v>
      </c>
      <c r="AY40" s="209">
        <f t="shared" si="16"/>
        <v>0.7</v>
      </c>
      <c r="AZ40" s="200">
        <f t="shared" si="17"/>
        <v>374405</v>
      </c>
      <c r="BA40" s="210">
        <f t="shared" si="18"/>
        <v>0.05</v>
      </c>
      <c r="BB40" s="204">
        <v>18720.25</v>
      </c>
      <c r="BC40" s="208">
        <v>1.8472175852352401E-2</v>
      </c>
      <c r="BD40" s="204">
        <v>6916.0749999999998</v>
      </c>
      <c r="BE40" s="208">
        <v>1.4732922904341601E-2</v>
      </c>
      <c r="BF40" s="204">
        <v>5516.08</v>
      </c>
      <c r="BG40" s="208">
        <v>1.1000013354522499E-2</v>
      </c>
      <c r="BH40" s="204">
        <v>4118.46</v>
      </c>
      <c r="BI40" s="204">
        <v>11419.35</v>
      </c>
      <c r="BJ40" s="204">
        <v>46690.214999999997</v>
      </c>
      <c r="BK40" s="203">
        <f t="shared" si="19"/>
        <v>327714.78500000003</v>
      </c>
      <c r="BL40" s="201">
        <v>43567</v>
      </c>
      <c r="BM40" s="199" t="s">
        <v>157</v>
      </c>
    </row>
    <row r="41" spans="1:65" ht="60">
      <c r="A41" s="195"/>
      <c r="B41" s="195">
        <v>36</v>
      </c>
      <c r="C41" s="195" t="s">
        <v>139</v>
      </c>
      <c r="D41" s="196" t="s">
        <v>140</v>
      </c>
      <c r="E41" s="196" t="s">
        <v>351</v>
      </c>
      <c r="F41" s="197" t="s">
        <v>141</v>
      </c>
      <c r="G41" s="199" t="s">
        <v>352</v>
      </c>
      <c r="H41" s="250">
        <v>41579</v>
      </c>
      <c r="I41" s="195">
        <v>27</v>
      </c>
      <c r="J41" s="199" t="s">
        <v>143</v>
      </c>
      <c r="K41" s="195">
        <v>30</v>
      </c>
      <c r="L41" s="199" t="s">
        <v>144</v>
      </c>
      <c r="M41" s="199" t="s">
        <v>353</v>
      </c>
      <c r="N41" s="199" t="s">
        <v>354</v>
      </c>
      <c r="O41" s="195"/>
      <c r="P41" s="195"/>
      <c r="Q41" s="195"/>
      <c r="R41" s="195"/>
      <c r="S41" s="195"/>
      <c r="T41" s="195"/>
      <c r="U41" s="200" t="s">
        <v>147</v>
      </c>
      <c r="V41" s="200"/>
      <c r="W41" s="201">
        <v>41579</v>
      </c>
      <c r="X41" s="200" t="str">
        <f t="shared" si="11"/>
        <v>马利群</v>
      </c>
      <c r="Y41" s="200" t="s">
        <v>148</v>
      </c>
      <c r="Z41" s="195">
        <f t="shared" si="10"/>
        <v>27</v>
      </c>
      <c r="AA41" s="215" t="s">
        <v>355</v>
      </c>
      <c r="AB41" s="195"/>
      <c r="AC41" s="195"/>
      <c r="AD41" s="202" t="s">
        <v>150</v>
      </c>
      <c r="AE41" s="199">
        <v>100.89</v>
      </c>
      <c r="AF41" s="204">
        <v>255715.49</v>
      </c>
      <c r="AG41" s="195" t="s">
        <v>151</v>
      </c>
      <c r="AH41" s="195"/>
      <c r="AI41" s="195"/>
      <c r="AJ41" s="195"/>
      <c r="AK41" s="195" t="s">
        <v>345</v>
      </c>
      <c r="AL41" s="195"/>
      <c r="AM41" s="200" t="s">
        <v>155</v>
      </c>
      <c r="AN41" s="201">
        <v>43524</v>
      </c>
      <c r="AO41" s="253">
        <f t="shared" si="1"/>
        <v>273956.69</v>
      </c>
      <c r="AP41" s="252">
        <v>255715.49</v>
      </c>
      <c r="AQ41" s="252">
        <v>18241.2</v>
      </c>
      <c r="AR41" s="252">
        <v>273956.69</v>
      </c>
      <c r="AS41" s="207">
        <f t="shared" si="12"/>
        <v>1.0713339657288654</v>
      </c>
      <c r="AT41" s="207">
        <f t="shared" si="13"/>
        <v>1</v>
      </c>
      <c r="AU41" s="199" t="s">
        <v>156</v>
      </c>
      <c r="AV41" s="201">
        <f t="shared" si="14"/>
        <v>43888</v>
      </c>
      <c r="AW41" s="195">
        <v>4800</v>
      </c>
      <c r="AX41" s="200">
        <f t="shared" si="15"/>
        <v>484272</v>
      </c>
      <c r="AY41" s="209">
        <f t="shared" si="16"/>
        <v>0.7</v>
      </c>
      <c r="AZ41" s="200">
        <f t="shared" si="17"/>
        <v>338990</v>
      </c>
      <c r="BA41" s="210">
        <f t="shared" si="18"/>
        <v>0.05</v>
      </c>
      <c r="BB41" s="204">
        <v>16949.5</v>
      </c>
      <c r="BC41" s="208">
        <v>1.8834921384111601E-2</v>
      </c>
      <c r="BD41" s="204">
        <v>6384.85</v>
      </c>
      <c r="BE41" s="208">
        <v>1.4705006047376E-2</v>
      </c>
      <c r="BF41" s="204">
        <v>4984.8500000000004</v>
      </c>
      <c r="BG41" s="208">
        <v>1.0999999999999999E-2</v>
      </c>
      <c r="BH41" s="204">
        <v>3728.89</v>
      </c>
      <c r="BI41" s="204">
        <v>10339.200000000001</v>
      </c>
      <c r="BJ41" s="204">
        <v>42387.29</v>
      </c>
      <c r="BK41" s="203">
        <f t="shared" si="19"/>
        <v>296602.71000000002</v>
      </c>
      <c r="BL41" s="201">
        <v>43567</v>
      </c>
      <c r="BM41" s="199" t="s">
        <v>157</v>
      </c>
    </row>
    <row r="42" spans="1:65" ht="48">
      <c r="A42" s="195"/>
      <c r="B42" s="195">
        <v>37</v>
      </c>
      <c r="C42" s="195" t="s">
        <v>139</v>
      </c>
      <c r="D42" s="196" t="s">
        <v>140</v>
      </c>
      <c r="E42" s="196" t="s">
        <v>356</v>
      </c>
      <c r="F42" s="197" t="s">
        <v>141</v>
      </c>
      <c r="G42" s="199" t="s">
        <v>357</v>
      </c>
      <c r="H42" s="250">
        <v>41535</v>
      </c>
      <c r="I42" s="195">
        <v>27</v>
      </c>
      <c r="J42" s="199" t="s">
        <v>143</v>
      </c>
      <c r="K42" s="195">
        <v>20</v>
      </c>
      <c r="L42" s="199" t="s">
        <v>144</v>
      </c>
      <c r="M42" s="199" t="s">
        <v>358</v>
      </c>
      <c r="N42" s="199" t="s">
        <v>359</v>
      </c>
      <c r="O42" s="195"/>
      <c r="P42" s="195"/>
      <c r="Q42" s="195"/>
      <c r="R42" s="195"/>
      <c r="S42" s="195"/>
      <c r="T42" s="195"/>
      <c r="U42" s="200" t="s">
        <v>147</v>
      </c>
      <c r="V42" s="200"/>
      <c r="W42" s="201">
        <v>41535</v>
      </c>
      <c r="X42" s="200" t="str">
        <f t="shared" si="11"/>
        <v>陈晓明</v>
      </c>
      <c r="Y42" s="200" t="s">
        <v>148</v>
      </c>
      <c r="Z42" s="195">
        <f t="shared" si="10"/>
        <v>27</v>
      </c>
      <c r="AA42" s="215" t="s">
        <v>360</v>
      </c>
      <c r="AB42" s="195"/>
      <c r="AC42" s="195"/>
      <c r="AD42" s="202" t="s">
        <v>150</v>
      </c>
      <c r="AE42" s="199">
        <v>111.46</v>
      </c>
      <c r="AF42" s="204">
        <v>232072.08</v>
      </c>
      <c r="AG42" s="195" t="s">
        <v>151</v>
      </c>
      <c r="AH42" s="195"/>
      <c r="AI42" s="195"/>
      <c r="AJ42" s="195"/>
      <c r="AK42" s="195" t="s">
        <v>345</v>
      </c>
      <c r="AL42" s="195"/>
      <c r="AM42" s="200" t="s">
        <v>155</v>
      </c>
      <c r="AN42" s="201">
        <v>43524</v>
      </c>
      <c r="AO42" s="253">
        <f t="shared" si="1"/>
        <v>241830.31999999998</v>
      </c>
      <c r="AP42" s="252">
        <v>232072.08</v>
      </c>
      <c r="AQ42" s="252">
        <v>9758.24</v>
      </c>
      <c r="AR42" s="252">
        <v>241830.32</v>
      </c>
      <c r="AS42" s="207">
        <f t="shared" si="12"/>
        <v>1.0420483153337532</v>
      </c>
      <c r="AT42" s="207">
        <f t="shared" si="13"/>
        <v>1.0000000000000002</v>
      </c>
      <c r="AU42" s="199" t="s">
        <v>156</v>
      </c>
      <c r="AV42" s="201">
        <f t="shared" si="14"/>
        <v>43888</v>
      </c>
      <c r="AW42" s="195">
        <v>4800</v>
      </c>
      <c r="AX42" s="200">
        <f t="shared" si="15"/>
        <v>535008</v>
      </c>
      <c r="AY42" s="209">
        <f t="shared" si="16"/>
        <v>0.7</v>
      </c>
      <c r="AZ42" s="200">
        <f t="shared" si="17"/>
        <v>374506</v>
      </c>
      <c r="BA42" s="210">
        <f t="shared" si="18"/>
        <v>4.9999999999999996E-2</v>
      </c>
      <c r="BB42" s="204">
        <v>18725.3</v>
      </c>
      <c r="BC42" s="208">
        <v>1.8471239446097E-2</v>
      </c>
      <c r="BD42" s="204">
        <v>6917.59</v>
      </c>
      <c r="BE42" s="208">
        <v>1.4732981581069501E-2</v>
      </c>
      <c r="BF42" s="204">
        <v>5517.59</v>
      </c>
      <c r="BG42" s="208">
        <v>1.10000106807368E-2</v>
      </c>
      <c r="BH42" s="204">
        <v>4119.57</v>
      </c>
      <c r="BI42" s="204">
        <v>11422.43</v>
      </c>
      <c r="BJ42" s="204">
        <v>46702.48</v>
      </c>
      <c r="BK42" s="203">
        <f t="shared" si="19"/>
        <v>327803.52000000002</v>
      </c>
      <c r="BL42" s="201">
        <v>43567</v>
      </c>
      <c r="BM42" s="199" t="s">
        <v>157</v>
      </c>
    </row>
    <row r="43" spans="1:65" ht="48">
      <c r="A43" s="195"/>
      <c r="B43" s="195">
        <v>38</v>
      </c>
      <c r="C43" s="195" t="s">
        <v>139</v>
      </c>
      <c r="D43" s="196" t="s">
        <v>140</v>
      </c>
      <c r="E43" s="196" t="s">
        <v>361</v>
      </c>
      <c r="F43" s="197" t="s">
        <v>141</v>
      </c>
      <c r="G43" s="199" t="s">
        <v>362</v>
      </c>
      <c r="H43" s="250">
        <v>41561</v>
      </c>
      <c r="I43" s="195">
        <v>31</v>
      </c>
      <c r="J43" s="199" t="s">
        <v>143</v>
      </c>
      <c r="K43" s="195">
        <v>25</v>
      </c>
      <c r="L43" s="199" t="s">
        <v>144</v>
      </c>
      <c r="M43" s="199" t="s">
        <v>363</v>
      </c>
      <c r="N43" s="199" t="s">
        <v>364</v>
      </c>
      <c r="O43" s="195"/>
      <c r="P43" s="195"/>
      <c r="Q43" s="195"/>
      <c r="R43" s="195"/>
      <c r="S43" s="195"/>
      <c r="T43" s="195"/>
      <c r="U43" s="200" t="s">
        <v>147</v>
      </c>
      <c r="V43" s="200"/>
      <c r="W43" s="201">
        <v>41561</v>
      </c>
      <c r="X43" s="200" t="str">
        <f t="shared" si="11"/>
        <v>沈睿</v>
      </c>
      <c r="Y43" s="200" t="s">
        <v>148</v>
      </c>
      <c r="Z43" s="195">
        <f t="shared" si="10"/>
        <v>31</v>
      </c>
      <c r="AA43" s="215" t="s">
        <v>365</v>
      </c>
      <c r="AB43" s="195"/>
      <c r="AC43" s="195"/>
      <c r="AD43" s="202" t="s">
        <v>150</v>
      </c>
      <c r="AE43" s="199">
        <v>119.94</v>
      </c>
      <c r="AF43" s="204">
        <v>292366.15999999997</v>
      </c>
      <c r="AG43" s="195" t="s">
        <v>151</v>
      </c>
      <c r="AH43" s="195"/>
      <c r="AI43" s="195"/>
      <c r="AJ43" s="195"/>
      <c r="AK43" s="195" t="s">
        <v>291</v>
      </c>
      <c r="AL43" s="195"/>
      <c r="AM43" s="200" t="s">
        <v>155</v>
      </c>
      <c r="AN43" s="201">
        <v>43524</v>
      </c>
      <c r="AO43" s="253">
        <f t="shared" si="1"/>
        <v>330175.58999999997</v>
      </c>
      <c r="AP43" s="252">
        <v>292366.15999999997</v>
      </c>
      <c r="AQ43" s="252">
        <v>37809.43</v>
      </c>
      <c r="AR43" s="252">
        <v>330175.59000000003</v>
      </c>
      <c r="AS43" s="207">
        <f t="shared" si="12"/>
        <v>1.1293221828408597</v>
      </c>
      <c r="AT43" s="207">
        <f t="shared" si="13"/>
        <v>1.0000000000000002</v>
      </c>
      <c r="AU43" s="199" t="s">
        <v>156</v>
      </c>
      <c r="AV43" s="201">
        <f t="shared" si="14"/>
        <v>43888</v>
      </c>
      <c r="AW43" s="195">
        <v>4500</v>
      </c>
      <c r="AX43" s="200">
        <f t="shared" si="15"/>
        <v>539730</v>
      </c>
      <c r="AY43" s="209">
        <f t="shared" si="16"/>
        <v>0.7</v>
      </c>
      <c r="AZ43" s="200">
        <f t="shared" si="17"/>
        <v>377811</v>
      </c>
      <c r="BA43" s="210">
        <f t="shared" si="18"/>
        <v>4.9999999999999996E-2</v>
      </c>
      <c r="BB43" s="204">
        <v>18890.55</v>
      </c>
      <c r="BC43" s="208">
        <v>1.8440873876091501E-2</v>
      </c>
      <c r="BD43" s="204">
        <v>6967.165</v>
      </c>
      <c r="BE43" s="208">
        <v>1.47353306282771E-2</v>
      </c>
      <c r="BF43" s="204">
        <v>5567.17</v>
      </c>
      <c r="BG43" s="208">
        <v>1.0999997353173901E-2</v>
      </c>
      <c r="BH43" s="204">
        <v>4155.92</v>
      </c>
      <c r="BI43" s="204">
        <v>11523.24</v>
      </c>
      <c r="BJ43" s="204">
        <v>47104.044999999998</v>
      </c>
      <c r="BK43" s="203">
        <f t="shared" si="19"/>
        <v>330706.95500000002</v>
      </c>
      <c r="BL43" s="201">
        <v>43567</v>
      </c>
      <c r="BM43" s="199" t="s">
        <v>157</v>
      </c>
    </row>
    <row r="44" spans="1:65" ht="60">
      <c r="A44" s="195"/>
      <c r="B44" s="195">
        <v>39</v>
      </c>
      <c r="C44" s="195" t="s">
        <v>139</v>
      </c>
      <c r="D44" s="196" t="s">
        <v>140</v>
      </c>
      <c r="E44" s="196" t="s">
        <v>366</v>
      </c>
      <c r="F44" s="197" t="s">
        <v>141</v>
      </c>
      <c r="G44" s="199" t="s">
        <v>367</v>
      </c>
      <c r="H44" s="250">
        <v>41572</v>
      </c>
      <c r="I44" s="195">
        <v>28</v>
      </c>
      <c r="J44" s="199" t="s">
        <v>143</v>
      </c>
      <c r="K44" s="195">
        <v>10</v>
      </c>
      <c r="L44" s="199" t="s">
        <v>144</v>
      </c>
      <c r="M44" s="199" t="s">
        <v>368</v>
      </c>
      <c r="N44" s="199" t="s">
        <v>369</v>
      </c>
      <c r="O44" s="195"/>
      <c r="P44" s="195"/>
      <c r="Q44" s="195"/>
      <c r="R44" s="195"/>
      <c r="S44" s="195"/>
      <c r="T44" s="195"/>
      <c r="U44" s="200" t="s">
        <v>147</v>
      </c>
      <c r="V44" s="200"/>
      <c r="W44" s="201">
        <v>41572</v>
      </c>
      <c r="X44" s="200" t="str">
        <f t="shared" si="11"/>
        <v>周彬</v>
      </c>
      <c r="Y44" s="200" t="s">
        <v>148</v>
      </c>
      <c r="Z44" s="195">
        <f t="shared" si="10"/>
        <v>28</v>
      </c>
      <c r="AA44" s="215" t="s">
        <v>370</v>
      </c>
      <c r="AB44" s="195"/>
      <c r="AC44" s="195"/>
      <c r="AD44" s="202" t="s">
        <v>150</v>
      </c>
      <c r="AE44" s="199">
        <v>110.54</v>
      </c>
      <c r="AF44" s="204">
        <v>158652.57999999999</v>
      </c>
      <c r="AG44" s="195" t="s">
        <v>151</v>
      </c>
      <c r="AH44" s="195"/>
      <c r="AI44" s="195"/>
      <c r="AJ44" s="195"/>
      <c r="AK44" s="195" t="s">
        <v>345</v>
      </c>
      <c r="AL44" s="195"/>
      <c r="AM44" s="200" t="s">
        <v>155</v>
      </c>
      <c r="AN44" s="201">
        <v>43524</v>
      </c>
      <c r="AO44" s="253">
        <f t="shared" si="1"/>
        <v>161537.99</v>
      </c>
      <c r="AP44" s="252">
        <v>158652.57999999999</v>
      </c>
      <c r="AQ44" s="252">
        <v>2885.41</v>
      </c>
      <c r="AR44" s="252">
        <v>161537.99</v>
      </c>
      <c r="AS44" s="207">
        <f t="shared" si="12"/>
        <v>1.0181869718097241</v>
      </c>
      <c r="AT44" s="207">
        <f t="shared" si="13"/>
        <v>1</v>
      </c>
      <c r="AU44" s="199" t="s">
        <v>156</v>
      </c>
      <c r="AV44" s="201">
        <f t="shared" si="14"/>
        <v>43888</v>
      </c>
      <c r="AW44" s="195">
        <v>4800</v>
      </c>
      <c r="AX44" s="200">
        <f t="shared" si="15"/>
        <v>530592</v>
      </c>
      <c r="AY44" s="209">
        <f t="shared" si="16"/>
        <v>0.7</v>
      </c>
      <c r="AZ44" s="200">
        <f t="shared" si="17"/>
        <v>371414</v>
      </c>
      <c r="BA44" s="210">
        <f t="shared" si="18"/>
        <v>0.05</v>
      </c>
      <c r="BB44" s="204">
        <v>18570.7</v>
      </c>
      <c r="BC44" s="208">
        <v>1.8500137313079201E-2</v>
      </c>
      <c r="BD44" s="204">
        <v>6871.21</v>
      </c>
      <c r="BE44" s="208">
        <v>1.47307586682247E-2</v>
      </c>
      <c r="BF44" s="204">
        <v>5471.21</v>
      </c>
      <c r="BG44" s="208">
        <v>1.09999892303467E-2</v>
      </c>
      <c r="BH44" s="204">
        <v>4085.55</v>
      </c>
      <c r="BI44" s="204">
        <v>11328.13</v>
      </c>
      <c r="BJ44" s="204">
        <v>46326.8</v>
      </c>
      <c r="BK44" s="203">
        <f t="shared" si="19"/>
        <v>325087.2</v>
      </c>
      <c r="BL44" s="201">
        <v>43567</v>
      </c>
      <c r="BM44" s="199" t="s">
        <v>198</v>
      </c>
    </row>
    <row r="45" spans="1:65" ht="60">
      <c r="A45" s="195"/>
      <c r="B45" s="195">
        <v>40</v>
      </c>
      <c r="C45" s="195" t="s">
        <v>139</v>
      </c>
      <c r="D45" s="196" t="s">
        <v>140</v>
      </c>
      <c r="E45" s="196" t="s">
        <v>371</v>
      </c>
      <c r="F45" s="197" t="s">
        <v>141</v>
      </c>
      <c r="G45" s="199" t="s">
        <v>372</v>
      </c>
      <c r="H45" s="250">
        <v>41604</v>
      </c>
      <c r="I45" s="195">
        <v>30</v>
      </c>
      <c r="J45" s="199" t="s">
        <v>143</v>
      </c>
      <c r="K45" s="195">
        <v>20</v>
      </c>
      <c r="L45" s="199" t="s">
        <v>144</v>
      </c>
      <c r="M45" s="199" t="s">
        <v>373</v>
      </c>
      <c r="N45" s="199" t="s">
        <v>374</v>
      </c>
      <c r="O45" s="195"/>
      <c r="P45" s="195"/>
      <c r="Q45" s="195"/>
      <c r="R45" s="195"/>
      <c r="S45" s="195"/>
      <c r="T45" s="195"/>
      <c r="U45" s="200" t="s">
        <v>147</v>
      </c>
      <c r="V45" s="200"/>
      <c r="W45" s="201">
        <v>41604</v>
      </c>
      <c r="X45" s="200" t="str">
        <f t="shared" si="11"/>
        <v>赵兵</v>
      </c>
      <c r="Y45" s="200" t="s">
        <v>148</v>
      </c>
      <c r="Z45" s="195">
        <f t="shared" si="10"/>
        <v>30</v>
      </c>
      <c r="AA45" s="215" t="s">
        <v>375</v>
      </c>
      <c r="AB45" s="195"/>
      <c r="AC45" s="195"/>
      <c r="AD45" s="202" t="s">
        <v>150</v>
      </c>
      <c r="AE45" s="199">
        <v>92.24</v>
      </c>
      <c r="AF45" s="204">
        <v>258353.3</v>
      </c>
      <c r="AG45" s="195" t="s">
        <v>151</v>
      </c>
      <c r="AH45" s="195"/>
      <c r="AI45" s="195"/>
      <c r="AJ45" s="195"/>
      <c r="AK45" s="195" t="s">
        <v>250</v>
      </c>
      <c r="AL45" s="195"/>
      <c r="AM45" s="200" t="s">
        <v>155</v>
      </c>
      <c r="AN45" s="201">
        <v>43524</v>
      </c>
      <c r="AO45" s="253">
        <f t="shared" si="1"/>
        <v>266027.5</v>
      </c>
      <c r="AP45" s="252">
        <v>258353.3</v>
      </c>
      <c r="AQ45" s="252">
        <v>7674.2</v>
      </c>
      <c r="AR45" s="252">
        <v>266027.5</v>
      </c>
      <c r="AS45" s="207">
        <f t="shared" si="12"/>
        <v>1.0297042847914077</v>
      </c>
      <c r="AT45" s="207">
        <f t="shared" si="13"/>
        <v>1</v>
      </c>
      <c r="AU45" s="199" t="s">
        <v>156</v>
      </c>
      <c r="AV45" s="201">
        <f t="shared" si="14"/>
        <v>43888</v>
      </c>
      <c r="AW45" s="195">
        <v>5600</v>
      </c>
      <c r="AX45" s="200">
        <f t="shared" si="15"/>
        <v>516544</v>
      </c>
      <c r="AY45" s="209">
        <f t="shared" si="16"/>
        <v>0.7</v>
      </c>
      <c r="AZ45" s="200">
        <f t="shared" si="17"/>
        <v>361581</v>
      </c>
      <c r="BA45" s="210">
        <f t="shared" si="18"/>
        <v>4.9999999999999996E-2</v>
      </c>
      <c r="BB45" s="204">
        <v>18079.05</v>
      </c>
      <c r="BC45" s="208">
        <v>1.85953216568348E-2</v>
      </c>
      <c r="BD45" s="204">
        <v>6723.7150000000001</v>
      </c>
      <c r="BE45" s="208">
        <v>1.47234506237883E-2</v>
      </c>
      <c r="BF45" s="204">
        <v>5323.72</v>
      </c>
      <c r="BG45" s="208">
        <v>1.0999997234368E-2</v>
      </c>
      <c r="BH45" s="204">
        <v>3977.39</v>
      </c>
      <c r="BI45" s="204">
        <v>11028.22</v>
      </c>
      <c r="BJ45" s="204">
        <v>45132.095000000001</v>
      </c>
      <c r="BK45" s="203">
        <f t="shared" si="19"/>
        <v>316448.90500000003</v>
      </c>
      <c r="BL45" s="201">
        <v>43567</v>
      </c>
      <c r="BM45" s="199" t="s">
        <v>157</v>
      </c>
    </row>
    <row r="46" spans="1:65" ht="60">
      <c r="A46" s="195"/>
      <c r="B46" s="195">
        <v>41</v>
      </c>
      <c r="C46" s="195" t="s">
        <v>139</v>
      </c>
      <c r="D46" s="196" t="s">
        <v>140</v>
      </c>
      <c r="E46" s="196" t="s">
        <v>376</v>
      </c>
      <c r="F46" s="197" t="s">
        <v>141</v>
      </c>
      <c r="G46" s="199" t="s">
        <v>377</v>
      </c>
      <c r="H46" s="250">
        <v>41612</v>
      </c>
      <c r="I46" s="195">
        <v>27</v>
      </c>
      <c r="J46" s="199" t="s">
        <v>143</v>
      </c>
      <c r="K46" s="195">
        <v>10</v>
      </c>
      <c r="L46" s="199" t="s">
        <v>144</v>
      </c>
      <c r="M46" s="199" t="s">
        <v>378</v>
      </c>
      <c r="N46" s="199" t="s">
        <v>379</v>
      </c>
      <c r="O46" s="195"/>
      <c r="P46" s="195"/>
      <c r="Q46" s="195"/>
      <c r="R46" s="195"/>
      <c r="S46" s="195"/>
      <c r="T46" s="195"/>
      <c r="U46" s="200" t="s">
        <v>147</v>
      </c>
      <c r="V46" s="200"/>
      <c r="W46" s="201">
        <v>41612</v>
      </c>
      <c r="X46" s="200" t="str">
        <f t="shared" si="11"/>
        <v>谯先强</v>
      </c>
      <c r="Y46" s="200" t="s">
        <v>148</v>
      </c>
      <c r="Z46" s="195">
        <f t="shared" si="10"/>
        <v>27</v>
      </c>
      <c r="AA46" s="215" t="s">
        <v>380</v>
      </c>
      <c r="AB46" s="195"/>
      <c r="AC46" s="195"/>
      <c r="AD46" s="202" t="s">
        <v>150</v>
      </c>
      <c r="AE46" s="199">
        <v>96.04</v>
      </c>
      <c r="AF46" s="204">
        <v>157369.04</v>
      </c>
      <c r="AG46" s="195" t="s">
        <v>151</v>
      </c>
      <c r="AH46" s="195"/>
      <c r="AI46" s="195"/>
      <c r="AJ46" s="195"/>
      <c r="AK46" s="195" t="s">
        <v>381</v>
      </c>
      <c r="AL46" s="195"/>
      <c r="AM46" s="200" t="s">
        <v>155</v>
      </c>
      <c r="AN46" s="201">
        <v>43524</v>
      </c>
      <c r="AO46" s="253">
        <f t="shared" si="1"/>
        <v>159555.18000000002</v>
      </c>
      <c r="AP46" s="252">
        <v>157369.04</v>
      </c>
      <c r="AQ46" s="252">
        <v>2186.14</v>
      </c>
      <c r="AR46" s="252">
        <v>159555.18</v>
      </c>
      <c r="AS46" s="207">
        <f t="shared" si="12"/>
        <v>1.0138918048937706</v>
      </c>
      <c r="AT46" s="207">
        <f t="shared" si="13"/>
        <v>0.99999999999999978</v>
      </c>
      <c r="AU46" s="199" t="s">
        <v>156</v>
      </c>
      <c r="AV46" s="201">
        <f t="shared" si="14"/>
        <v>43888</v>
      </c>
      <c r="AW46" s="195">
        <v>7800</v>
      </c>
      <c r="AX46" s="200">
        <f t="shared" si="15"/>
        <v>749112</v>
      </c>
      <c r="AY46" s="209">
        <f t="shared" si="16"/>
        <v>0.7</v>
      </c>
      <c r="AZ46" s="200">
        <f t="shared" si="17"/>
        <v>524378</v>
      </c>
      <c r="BA46" s="210">
        <f t="shared" si="18"/>
        <v>0.05</v>
      </c>
      <c r="BB46" s="204">
        <v>26218.9</v>
      </c>
      <c r="BC46" s="208">
        <v>1.7246680829478001E-2</v>
      </c>
      <c r="BD46" s="204">
        <v>9043.7800000000007</v>
      </c>
      <c r="BE46" s="208">
        <v>1.45768510501966E-2</v>
      </c>
      <c r="BF46" s="204">
        <v>7643.78</v>
      </c>
      <c r="BG46" s="208">
        <v>1.10000038140425E-2</v>
      </c>
      <c r="BH46" s="204">
        <v>5768.16</v>
      </c>
      <c r="BI46" s="204">
        <v>15993.53</v>
      </c>
      <c r="BJ46" s="204">
        <v>64668.15</v>
      </c>
      <c r="BK46" s="203">
        <f t="shared" si="19"/>
        <v>459709.85</v>
      </c>
      <c r="BL46" s="201">
        <v>43567</v>
      </c>
      <c r="BM46" s="199" t="s">
        <v>198</v>
      </c>
    </row>
    <row r="47" spans="1:65" ht="48">
      <c r="A47" s="195"/>
      <c r="B47" s="195">
        <v>42</v>
      </c>
      <c r="C47" s="195" t="s">
        <v>139</v>
      </c>
      <c r="D47" s="196" t="s">
        <v>140</v>
      </c>
      <c r="E47" s="196" t="s">
        <v>382</v>
      </c>
      <c r="F47" s="197" t="s">
        <v>141</v>
      </c>
      <c r="G47" s="199" t="s">
        <v>383</v>
      </c>
      <c r="H47" s="250">
        <v>41611</v>
      </c>
      <c r="I47" s="195">
        <v>32</v>
      </c>
      <c r="J47" s="199" t="s">
        <v>143</v>
      </c>
      <c r="K47" s="195">
        <v>15</v>
      </c>
      <c r="L47" s="199" t="s">
        <v>144</v>
      </c>
      <c r="M47" s="199" t="s">
        <v>384</v>
      </c>
      <c r="N47" s="199" t="s">
        <v>385</v>
      </c>
      <c r="O47" s="195"/>
      <c r="P47" s="195"/>
      <c r="Q47" s="195"/>
      <c r="R47" s="195"/>
      <c r="S47" s="195"/>
      <c r="T47" s="195"/>
      <c r="U47" s="200" t="s">
        <v>147</v>
      </c>
      <c r="V47" s="200"/>
      <c r="W47" s="201">
        <v>41611</v>
      </c>
      <c r="X47" s="200" t="str">
        <f t="shared" si="11"/>
        <v>董大强</v>
      </c>
      <c r="Y47" s="200" t="s">
        <v>148</v>
      </c>
      <c r="Z47" s="195">
        <f t="shared" si="10"/>
        <v>32</v>
      </c>
      <c r="AA47" s="215" t="s">
        <v>386</v>
      </c>
      <c r="AB47" s="195"/>
      <c r="AC47" s="195"/>
      <c r="AD47" s="202" t="s">
        <v>150</v>
      </c>
      <c r="AE47" s="199">
        <v>105.23</v>
      </c>
      <c r="AF47" s="204">
        <v>247376.27</v>
      </c>
      <c r="AG47" s="195" t="s">
        <v>151</v>
      </c>
      <c r="AH47" s="195"/>
      <c r="AI47" s="195"/>
      <c r="AJ47" s="195"/>
      <c r="AK47" s="195" t="s">
        <v>387</v>
      </c>
      <c r="AL47" s="195"/>
      <c r="AM47" s="200" t="s">
        <v>155</v>
      </c>
      <c r="AN47" s="201">
        <v>43524</v>
      </c>
      <c r="AO47" s="253">
        <f t="shared" si="1"/>
        <v>253110.34</v>
      </c>
      <c r="AP47" s="252">
        <v>247376.27</v>
      </c>
      <c r="AQ47" s="252">
        <v>5734.07</v>
      </c>
      <c r="AR47" s="252">
        <v>253110.34</v>
      </c>
      <c r="AS47" s="207">
        <f t="shared" si="12"/>
        <v>1.0231795474966132</v>
      </c>
      <c r="AT47" s="207">
        <f t="shared" si="13"/>
        <v>1</v>
      </c>
      <c r="AU47" s="199" t="s">
        <v>156</v>
      </c>
      <c r="AV47" s="201">
        <f t="shared" si="14"/>
        <v>43888</v>
      </c>
      <c r="AW47" s="195">
        <v>6500</v>
      </c>
      <c r="AX47" s="200">
        <f t="shared" si="15"/>
        <v>683995</v>
      </c>
      <c r="AY47" s="209">
        <f t="shared" si="16"/>
        <v>0.7</v>
      </c>
      <c r="AZ47" s="200">
        <f t="shared" si="17"/>
        <v>478797</v>
      </c>
      <c r="BA47" s="210">
        <f t="shared" si="18"/>
        <v>4.9999999999999996E-2</v>
      </c>
      <c r="BB47" s="204">
        <v>23939.85</v>
      </c>
      <c r="BC47" s="208">
        <v>1.77151381483176E-2</v>
      </c>
      <c r="BD47" s="204">
        <v>8481.9549999999999</v>
      </c>
      <c r="BE47" s="208">
        <v>1.47911536621992E-2</v>
      </c>
      <c r="BF47" s="204">
        <v>7081.96</v>
      </c>
      <c r="BG47" s="208">
        <v>1.10000062657034E-2</v>
      </c>
      <c r="BH47" s="204">
        <v>5266.77</v>
      </c>
      <c r="BI47" s="204">
        <v>14603.31</v>
      </c>
      <c r="BJ47" s="204">
        <v>59373.845000000001</v>
      </c>
      <c r="BK47" s="203">
        <f t="shared" si="19"/>
        <v>419423.15500000003</v>
      </c>
      <c r="BL47" s="201">
        <v>43567</v>
      </c>
      <c r="BM47" s="199" t="s">
        <v>198</v>
      </c>
    </row>
    <row r="48" spans="1:65" ht="60">
      <c r="A48" s="195"/>
      <c r="B48" s="195">
        <v>43</v>
      </c>
      <c r="C48" s="195" t="s">
        <v>139</v>
      </c>
      <c r="D48" s="196" t="s">
        <v>140</v>
      </c>
      <c r="E48" s="196" t="s">
        <v>388</v>
      </c>
      <c r="F48" s="197" t="s">
        <v>141</v>
      </c>
      <c r="G48" s="199" t="s">
        <v>389</v>
      </c>
      <c r="H48" s="250">
        <v>41612</v>
      </c>
      <c r="I48" s="195">
        <v>30</v>
      </c>
      <c r="J48" s="199" t="s">
        <v>143</v>
      </c>
      <c r="K48" s="195">
        <v>30</v>
      </c>
      <c r="L48" s="199" t="s">
        <v>144</v>
      </c>
      <c r="M48" s="199" t="s">
        <v>390</v>
      </c>
      <c r="N48" s="199" t="s">
        <v>391</v>
      </c>
      <c r="O48" s="195"/>
      <c r="P48" s="195"/>
      <c r="Q48" s="195"/>
      <c r="R48" s="195"/>
      <c r="S48" s="195"/>
      <c r="T48" s="195"/>
      <c r="U48" s="200" t="s">
        <v>147</v>
      </c>
      <c r="V48" s="200"/>
      <c r="W48" s="201">
        <v>41612</v>
      </c>
      <c r="X48" s="200" t="str">
        <f t="shared" si="11"/>
        <v>谢金洲</v>
      </c>
      <c r="Y48" s="200" t="s">
        <v>148</v>
      </c>
      <c r="Z48" s="195">
        <f t="shared" si="10"/>
        <v>30</v>
      </c>
      <c r="AA48" s="215" t="s">
        <v>392</v>
      </c>
      <c r="AB48" s="195"/>
      <c r="AC48" s="195"/>
      <c r="AD48" s="202" t="s">
        <v>150</v>
      </c>
      <c r="AE48" s="199">
        <v>109.5</v>
      </c>
      <c r="AF48" s="204">
        <v>282986.18</v>
      </c>
      <c r="AG48" s="195" t="s">
        <v>151</v>
      </c>
      <c r="AH48" s="195"/>
      <c r="AI48" s="195"/>
      <c r="AJ48" s="195"/>
      <c r="AK48" s="195" t="s">
        <v>345</v>
      </c>
      <c r="AL48" s="195"/>
      <c r="AM48" s="200" t="s">
        <v>155</v>
      </c>
      <c r="AN48" s="201">
        <v>43524</v>
      </c>
      <c r="AO48" s="253">
        <f t="shared" si="1"/>
        <v>306895.27999999997</v>
      </c>
      <c r="AP48" s="252">
        <v>282986.18</v>
      </c>
      <c r="AQ48" s="252">
        <v>23909.1</v>
      </c>
      <c r="AR48" s="252">
        <v>306895.28000000003</v>
      </c>
      <c r="AS48" s="207">
        <f t="shared" si="12"/>
        <v>1.0844885782054801</v>
      </c>
      <c r="AT48" s="207">
        <f t="shared" si="13"/>
        <v>1.0000000000000002</v>
      </c>
      <c r="AU48" s="199" t="s">
        <v>156</v>
      </c>
      <c r="AV48" s="201">
        <f t="shared" si="14"/>
        <v>43888</v>
      </c>
      <c r="AW48" s="195">
        <v>4800</v>
      </c>
      <c r="AX48" s="200">
        <f t="shared" si="15"/>
        <v>525600</v>
      </c>
      <c r="AY48" s="209">
        <f t="shared" si="16"/>
        <v>0.7</v>
      </c>
      <c r="AZ48" s="200">
        <f t="shared" si="17"/>
        <v>367920</v>
      </c>
      <c r="BA48" s="210">
        <f t="shared" si="18"/>
        <v>0.05</v>
      </c>
      <c r="BB48" s="204">
        <v>18396</v>
      </c>
      <c r="BC48" s="208">
        <v>1.8533376821048098E-2</v>
      </c>
      <c r="BD48" s="204">
        <v>6818.8</v>
      </c>
      <c r="BE48" s="208">
        <v>1.47282017829963E-2</v>
      </c>
      <c r="BF48" s="204">
        <v>5418.8</v>
      </c>
      <c r="BG48" s="208">
        <v>1.0999999999999999E-2</v>
      </c>
      <c r="BH48" s="204">
        <v>4047.12</v>
      </c>
      <c r="BI48" s="204">
        <v>11221.56</v>
      </c>
      <c r="BJ48" s="204">
        <v>45902.28</v>
      </c>
      <c r="BK48" s="203">
        <f t="shared" si="19"/>
        <v>322017.71999999997</v>
      </c>
      <c r="BL48" s="201">
        <v>43567</v>
      </c>
      <c r="BM48" s="199" t="s">
        <v>157</v>
      </c>
    </row>
    <row r="49" spans="1:65" ht="60">
      <c r="A49" s="195"/>
      <c r="B49" s="195">
        <v>44</v>
      </c>
      <c r="C49" s="195" t="s">
        <v>139</v>
      </c>
      <c r="D49" s="196" t="s">
        <v>140</v>
      </c>
      <c r="E49" s="196" t="s">
        <v>393</v>
      </c>
      <c r="F49" s="197" t="s">
        <v>141</v>
      </c>
      <c r="G49" s="199" t="s">
        <v>394</v>
      </c>
      <c r="H49" s="250">
        <v>41612</v>
      </c>
      <c r="I49" s="195">
        <v>30</v>
      </c>
      <c r="J49" s="199" t="s">
        <v>143</v>
      </c>
      <c r="K49" s="195">
        <v>20</v>
      </c>
      <c r="L49" s="199" t="s">
        <v>144</v>
      </c>
      <c r="M49" s="199" t="s">
        <v>395</v>
      </c>
      <c r="N49" s="199" t="s">
        <v>396</v>
      </c>
      <c r="O49" s="195"/>
      <c r="P49" s="195"/>
      <c r="Q49" s="195"/>
      <c r="R49" s="195"/>
      <c r="S49" s="195"/>
      <c r="T49" s="195"/>
      <c r="U49" s="200" t="s">
        <v>147</v>
      </c>
      <c r="V49" s="200"/>
      <c r="W49" s="201">
        <v>41612</v>
      </c>
      <c r="X49" s="200" t="str">
        <f t="shared" si="11"/>
        <v>张志朋</v>
      </c>
      <c r="Y49" s="200" t="s">
        <v>148</v>
      </c>
      <c r="Z49" s="195">
        <f t="shared" si="10"/>
        <v>30</v>
      </c>
      <c r="AA49" s="215" t="s">
        <v>397</v>
      </c>
      <c r="AB49" s="195"/>
      <c r="AC49" s="195"/>
      <c r="AD49" s="202" t="s">
        <v>150</v>
      </c>
      <c r="AE49" s="199">
        <v>109.5</v>
      </c>
      <c r="AF49" s="204">
        <v>256588.91</v>
      </c>
      <c r="AG49" s="195" t="s">
        <v>151</v>
      </c>
      <c r="AH49" s="195"/>
      <c r="AI49" s="195"/>
      <c r="AJ49" s="195"/>
      <c r="AK49" s="195" t="s">
        <v>345</v>
      </c>
      <c r="AL49" s="195"/>
      <c r="AM49" s="200" t="s">
        <v>155</v>
      </c>
      <c r="AN49" s="201">
        <v>43524</v>
      </c>
      <c r="AO49" s="253">
        <f t="shared" si="1"/>
        <v>262510.5</v>
      </c>
      <c r="AP49" s="252">
        <v>256588.91</v>
      </c>
      <c r="AQ49" s="252">
        <v>5921.59</v>
      </c>
      <c r="AR49" s="252">
        <v>262510.5</v>
      </c>
      <c r="AS49" s="207">
        <f t="shared" si="12"/>
        <v>1.023078121342033</v>
      </c>
      <c r="AT49" s="207">
        <f t="shared" si="13"/>
        <v>1</v>
      </c>
      <c r="AU49" s="199" t="s">
        <v>156</v>
      </c>
      <c r="AV49" s="201">
        <f t="shared" si="14"/>
        <v>43888</v>
      </c>
      <c r="AW49" s="195">
        <v>4800</v>
      </c>
      <c r="AX49" s="200">
        <f t="shared" si="15"/>
        <v>525600</v>
      </c>
      <c r="AY49" s="209">
        <f t="shared" si="16"/>
        <v>0.7</v>
      </c>
      <c r="AZ49" s="200">
        <f t="shared" si="17"/>
        <v>367920</v>
      </c>
      <c r="BA49" s="210">
        <f t="shared" si="18"/>
        <v>0.05</v>
      </c>
      <c r="BB49" s="204">
        <v>18396</v>
      </c>
      <c r="BC49" s="208">
        <v>1.8533376821048098E-2</v>
      </c>
      <c r="BD49" s="204">
        <v>6818.8</v>
      </c>
      <c r="BE49" s="208">
        <v>1.47282017829963E-2</v>
      </c>
      <c r="BF49" s="204">
        <v>5418.8</v>
      </c>
      <c r="BG49" s="208">
        <v>1.0999999999999999E-2</v>
      </c>
      <c r="BH49" s="204">
        <v>4047.12</v>
      </c>
      <c r="BI49" s="204">
        <v>11221.56</v>
      </c>
      <c r="BJ49" s="204">
        <v>45902.28</v>
      </c>
      <c r="BK49" s="203">
        <f t="shared" si="19"/>
        <v>322017.71999999997</v>
      </c>
      <c r="BL49" s="201">
        <v>43567</v>
      </c>
      <c r="BM49" s="199" t="s">
        <v>198</v>
      </c>
    </row>
    <row r="50" spans="1:65" ht="60">
      <c r="A50" s="195"/>
      <c r="B50" s="195">
        <v>45</v>
      </c>
      <c r="C50" s="195" t="s">
        <v>139</v>
      </c>
      <c r="D50" s="196" t="s">
        <v>140</v>
      </c>
      <c r="E50" s="196" t="s">
        <v>398</v>
      </c>
      <c r="F50" s="197" t="s">
        <v>141</v>
      </c>
      <c r="G50" s="199" t="s">
        <v>399</v>
      </c>
      <c r="H50" s="250">
        <v>41612</v>
      </c>
      <c r="I50" s="195">
        <v>31</v>
      </c>
      <c r="J50" s="199" t="s">
        <v>143</v>
      </c>
      <c r="K50" s="195">
        <v>10</v>
      </c>
      <c r="L50" s="199" t="s">
        <v>144</v>
      </c>
      <c r="M50" s="199" t="s">
        <v>400</v>
      </c>
      <c r="N50" s="199" t="s">
        <v>401</v>
      </c>
      <c r="O50" s="195"/>
      <c r="P50" s="195"/>
      <c r="Q50" s="195"/>
      <c r="R50" s="195"/>
      <c r="S50" s="195"/>
      <c r="T50" s="195"/>
      <c r="U50" s="200" t="s">
        <v>147</v>
      </c>
      <c r="V50" s="200"/>
      <c r="W50" s="201">
        <v>41612</v>
      </c>
      <c r="X50" s="200" t="str">
        <f t="shared" si="11"/>
        <v>刘文正</v>
      </c>
      <c r="Y50" s="200" t="s">
        <v>148</v>
      </c>
      <c r="Z50" s="195">
        <f t="shared" si="10"/>
        <v>31</v>
      </c>
      <c r="AA50" s="215" t="s">
        <v>402</v>
      </c>
      <c r="AB50" s="195"/>
      <c r="AC50" s="195"/>
      <c r="AD50" s="202" t="s">
        <v>150</v>
      </c>
      <c r="AE50" s="199">
        <v>109.5</v>
      </c>
      <c r="AF50" s="204">
        <v>180682.73</v>
      </c>
      <c r="AG50" s="195" t="s">
        <v>151</v>
      </c>
      <c r="AH50" s="195"/>
      <c r="AI50" s="195"/>
      <c r="AJ50" s="195"/>
      <c r="AK50" s="195" t="s">
        <v>345</v>
      </c>
      <c r="AL50" s="195"/>
      <c r="AM50" s="200" t="s">
        <v>155</v>
      </c>
      <c r="AN50" s="201">
        <v>43524</v>
      </c>
      <c r="AO50" s="253">
        <f t="shared" si="1"/>
        <v>183135.69</v>
      </c>
      <c r="AP50" s="252">
        <v>180682.73</v>
      </c>
      <c r="AQ50" s="252">
        <v>2452.96</v>
      </c>
      <c r="AR50" s="252">
        <v>183135.69</v>
      </c>
      <c r="AS50" s="207">
        <f t="shared" si="12"/>
        <v>1.0135760623054566</v>
      </c>
      <c r="AT50" s="207">
        <f t="shared" si="13"/>
        <v>1</v>
      </c>
      <c r="AU50" s="199" t="s">
        <v>156</v>
      </c>
      <c r="AV50" s="201">
        <f t="shared" si="14"/>
        <v>43888</v>
      </c>
      <c r="AW50" s="195">
        <v>4800</v>
      </c>
      <c r="AX50" s="200">
        <f t="shared" si="15"/>
        <v>525600</v>
      </c>
      <c r="AY50" s="209">
        <f t="shared" si="16"/>
        <v>0.7</v>
      </c>
      <c r="AZ50" s="200">
        <f t="shared" si="17"/>
        <v>367920</v>
      </c>
      <c r="BA50" s="210">
        <f t="shared" si="18"/>
        <v>0.05</v>
      </c>
      <c r="BB50" s="204">
        <v>18396</v>
      </c>
      <c r="BC50" s="208">
        <v>1.8533376821048098E-2</v>
      </c>
      <c r="BD50" s="204">
        <v>6818.8</v>
      </c>
      <c r="BE50" s="208">
        <v>1.47282017829963E-2</v>
      </c>
      <c r="BF50" s="204">
        <v>5418.8</v>
      </c>
      <c r="BG50" s="208">
        <v>1.0999999999999999E-2</v>
      </c>
      <c r="BH50" s="204">
        <v>4047.12</v>
      </c>
      <c r="BI50" s="204">
        <v>11221.56</v>
      </c>
      <c r="BJ50" s="204">
        <v>45902.28</v>
      </c>
      <c r="BK50" s="203">
        <f t="shared" si="19"/>
        <v>322017.71999999997</v>
      </c>
      <c r="BL50" s="201">
        <v>43567</v>
      </c>
      <c r="BM50" s="199" t="s">
        <v>198</v>
      </c>
    </row>
    <row r="51" spans="1:65" ht="60">
      <c r="A51" s="195"/>
      <c r="B51" s="195">
        <v>46</v>
      </c>
      <c r="C51" s="195" t="s">
        <v>139</v>
      </c>
      <c r="D51" s="196" t="s">
        <v>140</v>
      </c>
      <c r="E51" s="196" t="s">
        <v>403</v>
      </c>
      <c r="F51" s="197" t="s">
        <v>141</v>
      </c>
      <c r="G51" s="199" t="s">
        <v>404</v>
      </c>
      <c r="H51" s="250">
        <v>41641</v>
      </c>
      <c r="I51" s="195">
        <v>20</v>
      </c>
      <c r="J51" s="199" t="s">
        <v>143</v>
      </c>
      <c r="K51" s="195">
        <v>25</v>
      </c>
      <c r="L51" s="199" t="s">
        <v>144</v>
      </c>
      <c r="M51" s="199" t="s">
        <v>405</v>
      </c>
      <c r="N51" s="199" t="s">
        <v>406</v>
      </c>
      <c r="O51" s="195"/>
      <c r="P51" s="195"/>
      <c r="Q51" s="195"/>
      <c r="R51" s="195"/>
      <c r="S51" s="195"/>
      <c r="T51" s="195"/>
      <c r="U51" s="200" t="s">
        <v>147</v>
      </c>
      <c r="V51" s="200"/>
      <c r="W51" s="201">
        <v>41641</v>
      </c>
      <c r="X51" s="200" t="str">
        <f t="shared" si="11"/>
        <v>刘豪</v>
      </c>
      <c r="Y51" s="200" t="s">
        <v>148</v>
      </c>
      <c r="Z51" s="195">
        <f t="shared" si="10"/>
        <v>20</v>
      </c>
      <c r="AA51" s="215" t="s">
        <v>407</v>
      </c>
      <c r="AB51" s="195"/>
      <c r="AC51" s="195"/>
      <c r="AD51" s="202" t="s">
        <v>150</v>
      </c>
      <c r="AE51" s="199">
        <v>80.540000000000006</v>
      </c>
      <c r="AF51" s="204">
        <v>188045.89</v>
      </c>
      <c r="AG51" s="195" t="s">
        <v>151</v>
      </c>
      <c r="AH51" s="195"/>
      <c r="AI51" s="195"/>
      <c r="AJ51" s="195"/>
      <c r="AK51" s="195" t="s">
        <v>345</v>
      </c>
      <c r="AL51" s="195"/>
      <c r="AM51" s="200" t="s">
        <v>155</v>
      </c>
      <c r="AN51" s="201">
        <v>43524</v>
      </c>
      <c r="AO51" s="253">
        <f t="shared" si="1"/>
        <v>208049.32</v>
      </c>
      <c r="AP51" s="252">
        <v>188045.89</v>
      </c>
      <c r="AQ51" s="252">
        <v>20003.43</v>
      </c>
      <c r="AR51" s="252">
        <v>208049.32</v>
      </c>
      <c r="AS51" s="207">
        <f t="shared" si="12"/>
        <v>1.106375257656522</v>
      </c>
      <c r="AT51" s="207">
        <f t="shared" si="13"/>
        <v>1</v>
      </c>
      <c r="AU51" s="199" t="s">
        <v>156</v>
      </c>
      <c r="AV51" s="201">
        <f t="shared" si="14"/>
        <v>43888</v>
      </c>
      <c r="AW51" s="195">
        <v>4800</v>
      </c>
      <c r="AX51" s="200">
        <f t="shared" si="15"/>
        <v>386592.00000000006</v>
      </c>
      <c r="AY51" s="209">
        <f t="shared" si="16"/>
        <v>0.7</v>
      </c>
      <c r="AZ51" s="200">
        <f t="shared" si="17"/>
        <v>270614</v>
      </c>
      <c r="BA51" s="210">
        <f t="shared" si="18"/>
        <v>0.05</v>
      </c>
      <c r="BB51" s="204">
        <v>13530.7</v>
      </c>
      <c r="BC51" s="208">
        <v>1.98038904121738E-2</v>
      </c>
      <c r="BD51" s="204">
        <v>5359.21</v>
      </c>
      <c r="BE51" s="208">
        <v>1.4630469968294301E-2</v>
      </c>
      <c r="BF51" s="204">
        <v>3959.21</v>
      </c>
      <c r="BG51" s="208">
        <v>1.09999852187987E-2</v>
      </c>
      <c r="BH51" s="204">
        <v>2976.75</v>
      </c>
      <c r="BI51" s="204">
        <v>8253.73</v>
      </c>
      <c r="BJ51" s="204">
        <v>34079.599999999999</v>
      </c>
      <c r="BK51" s="203">
        <f t="shared" si="19"/>
        <v>236534.39999999999</v>
      </c>
      <c r="BL51" s="201">
        <v>43567</v>
      </c>
      <c r="BM51" s="199" t="s">
        <v>157</v>
      </c>
    </row>
    <row r="52" spans="1:65" ht="48">
      <c r="A52" s="195"/>
      <c r="B52" s="195">
        <v>47</v>
      </c>
      <c r="C52" s="195" t="s">
        <v>139</v>
      </c>
      <c r="D52" s="196" t="s">
        <v>140</v>
      </c>
      <c r="E52" s="196" t="s">
        <v>408</v>
      </c>
      <c r="F52" s="197" t="s">
        <v>141</v>
      </c>
      <c r="G52" s="199" t="s">
        <v>409</v>
      </c>
      <c r="H52" s="250">
        <v>41678</v>
      </c>
      <c r="I52" s="195">
        <v>25</v>
      </c>
      <c r="J52" s="199" t="s">
        <v>217</v>
      </c>
      <c r="K52" s="195">
        <v>30</v>
      </c>
      <c r="L52" s="199" t="s">
        <v>218</v>
      </c>
      <c r="M52" s="199" t="s">
        <v>410</v>
      </c>
      <c r="N52" s="199" t="s">
        <v>411</v>
      </c>
      <c r="O52" s="195"/>
      <c r="P52" s="195"/>
      <c r="Q52" s="195"/>
      <c r="R52" s="195"/>
      <c r="S52" s="195"/>
      <c r="T52" s="195"/>
      <c r="U52" s="200" t="s">
        <v>147</v>
      </c>
      <c r="V52" s="200"/>
      <c r="W52" s="201">
        <v>41678</v>
      </c>
      <c r="X52" s="200" t="str">
        <f t="shared" si="11"/>
        <v>张俊</v>
      </c>
      <c r="Y52" s="200" t="s">
        <v>148</v>
      </c>
      <c r="Z52" s="195">
        <f t="shared" ref="Z52:Z82" si="20">I52</f>
        <v>25</v>
      </c>
      <c r="AA52" s="215" t="s">
        <v>412</v>
      </c>
      <c r="AB52" s="195"/>
      <c r="AC52" s="195"/>
      <c r="AD52" s="202" t="s">
        <v>150</v>
      </c>
      <c r="AE52" s="199">
        <v>97.69</v>
      </c>
      <c r="AF52" s="204">
        <v>233856.23</v>
      </c>
      <c r="AG52" s="195" t="s">
        <v>151</v>
      </c>
      <c r="AH52" s="195"/>
      <c r="AI52" s="195"/>
      <c r="AJ52" s="195"/>
      <c r="AK52" s="195" t="s">
        <v>345</v>
      </c>
      <c r="AL52" s="195"/>
      <c r="AM52" s="200" t="s">
        <v>155</v>
      </c>
      <c r="AN52" s="201">
        <v>43524</v>
      </c>
      <c r="AO52" s="253">
        <f t="shared" ref="AO52:AO69" si="21">AP52+AQ52</f>
        <v>237500.73</v>
      </c>
      <c r="AP52" s="252">
        <v>233856.23</v>
      </c>
      <c r="AQ52" s="252">
        <v>3644.5</v>
      </c>
      <c r="AR52" s="252">
        <v>237500.73</v>
      </c>
      <c r="AS52" s="207">
        <f t="shared" si="12"/>
        <v>1.01558436138306</v>
      </c>
      <c r="AT52" s="207">
        <f t="shared" si="13"/>
        <v>1</v>
      </c>
      <c r="AU52" s="199" t="s">
        <v>156</v>
      </c>
      <c r="AV52" s="201">
        <f t="shared" si="14"/>
        <v>43888</v>
      </c>
      <c r="AW52" s="195">
        <v>4500</v>
      </c>
      <c r="AX52" s="200">
        <f t="shared" si="15"/>
        <v>439605</v>
      </c>
      <c r="AY52" s="209">
        <f t="shared" si="16"/>
        <v>0.7</v>
      </c>
      <c r="AZ52" s="200">
        <f t="shared" si="17"/>
        <v>307724</v>
      </c>
      <c r="BA52" s="210">
        <f t="shared" si="18"/>
        <v>0.05</v>
      </c>
      <c r="BB52" s="204">
        <v>15386.2</v>
      </c>
      <c r="BC52" s="208">
        <v>1.9224564869818401E-2</v>
      </c>
      <c r="BD52" s="204">
        <v>5915.86</v>
      </c>
      <c r="BE52" s="208">
        <v>1.46750334715524E-2</v>
      </c>
      <c r="BF52" s="204">
        <v>4515.8599999999997</v>
      </c>
      <c r="BG52" s="208">
        <v>1.09999870013389E-2</v>
      </c>
      <c r="BH52" s="204">
        <v>3384.96</v>
      </c>
      <c r="BI52" s="204">
        <v>9385.58</v>
      </c>
      <c r="BJ52" s="204">
        <v>38588.46</v>
      </c>
      <c r="BK52" s="203">
        <f t="shared" si="19"/>
        <v>269135.53999999998</v>
      </c>
      <c r="BL52" s="201">
        <v>43567</v>
      </c>
      <c r="BM52" s="199" t="s">
        <v>198</v>
      </c>
    </row>
    <row r="53" spans="1:65" ht="60">
      <c r="A53" s="195"/>
      <c r="B53" s="195">
        <v>48</v>
      </c>
      <c r="C53" s="195" t="s">
        <v>139</v>
      </c>
      <c r="D53" s="196" t="s">
        <v>140</v>
      </c>
      <c r="E53" s="196" t="s">
        <v>413</v>
      </c>
      <c r="F53" s="197" t="s">
        <v>141</v>
      </c>
      <c r="G53" s="199" t="s">
        <v>414</v>
      </c>
      <c r="H53" s="250">
        <v>41677</v>
      </c>
      <c r="I53" s="195">
        <v>30</v>
      </c>
      <c r="J53" s="199" t="s">
        <v>143</v>
      </c>
      <c r="K53" s="195">
        <v>25</v>
      </c>
      <c r="L53" s="199" t="s">
        <v>144</v>
      </c>
      <c r="M53" s="199" t="s">
        <v>415</v>
      </c>
      <c r="N53" s="199" t="s">
        <v>416</v>
      </c>
      <c r="O53" s="195"/>
      <c r="P53" s="195"/>
      <c r="Q53" s="195"/>
      <c r="R53" s="195"/>
      <c r="S53" s="195"/>
      <c r="T53" s="195"/>
      <c r="U53" s="200" t="s">
        <v>147</v>
      </c>
      <c r="V53" s="200"/>
      <c r="W53" s="201">
        <v>41677</v>
      </c>
      <c r="X53" s="200" t="str">
        <f t="shared" si="11"/>
        <v>白江林</v>
      </c>
      <c r="Y53" s="200" t="s">
        <v>148</v>
      </c>
      <c r="Z53" s="195">
        <f t="shared" si="20"/>
        <v>30</v>
      </c>
      <c r="AA53" s="215" t="s">
        <v>417</v>
      </c>
      <c r="AB53" s="195"/>
      <c r="AC53" s="195"/>
      <c r="AD53" s="202" t="s">
        <v>150</v>
      </c>
      <c r="AE53" s="199">
        <v>109.5</v>
      </c>
      <c r="AF53" s="204">
        <v>257920.42</v>
      </c>
      <c r="AG53" s="195" t="s">
        <v>151</v>
      </c>
      <c r="AH53" s="195"/>
      <c r="AI53" s="195"/>
      <c r="AJ53" s="195"/>
      <c r="AK53" s="195" t="s">
        <v>345</v>
      </c>
      <c r="AL53" s="195"/>
      <c r="AM53" s="200" t="s">
        <v>155</v>
      </c>
      <c r="AN53" s="201">
        <v>43524</v>
      </c>
      <c r="AO53" s="253">
        <f t="shared" si="21"/>
        <v>262629.92000000004</v>
      </c>
      <c r="AP53" s="252">
        <v>257920.42</v>
      </c>
      <c r="AQ53" s="252">
        <v>4709.5</v>
      </c>
      <c r="AR53" s="252">
        <v>262629.92</v>
      </c>
      <c r="AS53" s="207">
        <f t="shared" si="12"/>
        <v>1.0182595081071906</v>
      </c>
      <c r="AT53" s="207">
        <f t="shared" si="13"/>
        <v>0.99999999999999978</v>
      </c>
      <c r="AU53" s="199" t="s">
        <v>156</v>
      </c>
      <c r="AV53" s="201">
        <f t="shared" si="14"/>
        <v>43888</v>
      </c>
      <c r="AW53" s="195">
        <v>4800</v>
      </c>
      <c r="AX53" s="200">
        <f t="shared" si="15"/>
        <v>525600</v>
      </c>
      <c r="AY53" s="209">
        <f t="shared" si="16"/>
        <v>0.7</v>
      </c>
      <c r="AZ53" s="200">
        <f t="shared" si="17"/>
        <v>367920</v>
      </c>
      <c r="BA53" s="210">
        <f t="shared" si="18"/>
        <v>0.05</v>
      </c>
      <c r="BB53" s="204">
        <v>18396</v>
      </c>
      <c r="BC53" s="208">
        <v>1.8533376821048098E-2</v>
      </c>
      <c r="BD53" s="204">
        <v>6818.8</v>
      </c>
      <c r="BE53" s="208">
        <v>1.47282017829963E-2</v>
      </c>
      <c r="BF53" s="204">
        <v>5418.8</v>
      </c>
      <c r="BG53" s="208">
        <v>1.0999999999999999E-2</v>
      </c>
      <c r="BH53" s="204">
        <v>4047.12</v>
      </c>
      <c r="BI53" s="204">
        <v>11221.56</v>
      </c>
      <c r="BJ53" s="204">
        <v>45902.28</v>
      </c>
      <c r="BK53" s="203">
        <f t="shared" si="19"/>
        <v>322017.71999999997</v>
      </c>
      <c r="BL53" s="201">
        <v>43567</v>
      </c>
      <c r="BM53" s="199" t="s">
        <v>198</v>
      </c>
    </row>
    <row r="54" spans="1:65" ht="60">
      <c r="A54" s="195"/>
      <c r="B54" s="195">
        <v>49</v>
      </c>
      <c r="C54" s="195" t="s">
        <v>139</v>
      </c>
      <c r="D54" s="196" t="s">
        <v>140</v>
      </c>
      <c r="E54" s="196" t="s">
        <v>418</v>
      </c>
      <c r="F54" s="197" t="s">
        <v>141</v>
      </c>
      <c r="G54" s="199" t="s">
        <v>419</v>
      </c>
      <c r="H54" s="250">
        <v>41678</v>
      </c>
      <c r="I54" s="195">
        <v>18</v>
      </c>
      <c r="J54" s="199" t="s">
        <v>143</v>
      </c>
      <c r="K54" s="195">
        <v>14</v>
      </c>
      <c r="L54" s="199" t="s">
        <v>144</v>
      </c>
      <c r="M54" s="199" t="s">
        <v>420</v>
      </c>
      <c r="N54" s="199" t="s">
        <v>421</v>
      </c>
      <c r="O54" s="195"/>
      <c r="P54" s="195"/>
      <c r="Q54" s="195"/>
      <c r="R54" s="195"/>
      <c r="S54" s="195"/>
      <c r="T54" s="195"/>
      <c r="U54" s="200" t="s">
        <v>147</v>
      </c>
      <c r="V54" s="200"/>
      <c r="W54" s="201">
        <v>41678</v>
      </c>
      <c r="X54" s="200" t="str">
        <f t="shared" si="11"/>
        <v>杨如理</v>
      </c>
      <c r="Y54" s="200" t="s">
        <v>148</v>
      </c>
      <c r="Z54" s="195">
        <f t="shared" si="20"/>
        <v>18</v>
      </c>
      <c r="AA54" s="215" t="s">
        <v>422</v>
      </c>
      <c r="AB54" s="195"/>
      <c r="AC54" s="195"/>
      <c r="AD54" s="202" t="s">
        <v>150</v>
      </c>
      <c r="AE54" s="199">
        <v>104.67</v>
      </c>
      <c r="AF54" s="204">
        <v>146053.19</v>
      </c>
      <c r="AG54" s="195" t="s">
        <v>151</v>
      </c>
      <c r="AH54" s="195"/>
      <c r="AI54" s="195"/>
      <c r="AJ54" s="195"/>
      <c r="AK54" s="195" t="s">
        <v>345</v>
      </c>
      <c r="AL54" s="195"/>
      <c r="AM54" s="200" t="s">
        <v>155</v>
      </c>
      <c r="AN54" s="201">
        <v>43524</v>
      </c>
      <c r="AO54" s="253">
        <f t="shared" si="21"/>
        <v>157287.81</v>
      </c>
      <c r="AP54" s="252">
        <v>146053.19</v>
      </c>
      <c r="AQ54" s="252">
        <v>11234.62</v>
      </c>
      <c r="AR54" s="252">
        <v>157287.81</v>
      </c>
      <c r="AS54" s="207">
        <f t="shared" si="12"/>
        <v>1.0769214284193314</v>
      </c>
      <c r="AT54" s="207">
        <f t="shared" si="13"/>
        <v>1</v>
      </c>
      <c r="AU54" s="199" t="s">
        <v>156</v>
      </c>
      <c r="AV54" s="201">
        <f t="shared" si="14"/>
        <v>43888</v>
      </c>
      <c r="AW54" s="195">
        <v>4800</v>
      </c>
      <c r="AX54" s="200">
        <f t="shared" si="15"/>
        <v>502416</v>
      </c>
      <c r="AY54" s="209">
        <f t="shared" si="16"/>
        <v>0.7</v>
      </c>
      <c r="AZ54" s="200">
        <f t="shared" si="17"/>
        <v>351691</v>
      </c>
      <c r="BA54" s="210">
        <f t="shared" si="18"/>
        <v>4.9999999999999996E-2</v>
      </c>
      <c r="BB54" s="204">
        <v>17584.55</v>
      </c>
      <c r="BC54" s="208">
        <v>1.86964266927502E-2</v>
      </c>
      <c r="BD54" s="204">
        <v>6575.3649999999998</v>
      </c>
      <c r="BE54" s="208">
        <v>1.4715673702198799E-2</v>
      </c>
      <c r="BF54" s="204">
        <v>5175.37</v>
      </c>
      <c r="BG54" s="208">
        <v>1.0999997156594899E-2</v>
      </c>
      <c r="BH54" s="204">
        <v>3868.6</v>
      </c>
      <c r="BI54" s="204">
        <v>10726.58</v>
      </c>
      <c r="BJ54" s="204">
        <v>43930.464999999997</v>
      </c>
      <c r="BK54" s="203">
        <f t="shared" si="19"/>
        <v>307760.53500000003</v>
      </c>
      <c r="BL54" s="201">
        <v>43567</v>
      </c>
      <c r="BM54" s="199" t="s">
        <v>157</v>
      </c>
    </row>
    <row r="55" spans="1:65" ht="60">
      <c r="A55" s="195"/>
      <c r="B55" s="195">
        <v>50</v>
      </c>
      <c r="C55" s="195" t="s">
        <v>139</v>
      </c>
      <c r="D55" s="196" t="s">
        <v>140</v>
      </c>
      <c r="E55" s="196" t="s">
        <v>423</v>
      </c>
      <c r="F55" s="197" t="s">
        <v>141</v>
      </c>
      <c r="G55" s="199" t="s">
        <v>424</v>
      </c>
      <c r="H55" s="250">
        <v>41730</v>
      </c>
      <c r="I55" s="195">
        <v>30</v>
      </c>
      <c r="J55" s="199" t="s">
        <v>143</v>
      </c>
      <c r="K55" s="195">
        <v>20</v>
      </c>
      <c r="L55" s="199" t="s">
        <v>144</v>
      </c>
      <c r="M55" s="199" t="s">
        <v>425</v>
      </c>
      <c r="N55" s="199" t="s">
        <v>426</v>
      </c>
      <c r="O55" s="195"/>
      <c r="P55" s="195"/>
      <c r="Q55" s="195"/>
      <c r="R55" s="195"/>
      <c r="S55" s="195"/>
      <c r="T55" s="195"/>
      <c r="U55" s="200" t="s">
        <v>147</v>
      </c>
      <c r="V55" s="200"/>
      <c r="W55" s="201">
        <v>41730</v>
      </c>
      <c r="X55" s="200" t="str">
        <f t="shared" si="11"/>
        <v>杜应波</v>
      </c>
      <c r="Y55" s="200" t="s">
        <v>148</v>
      </c>
      <c r="Z55" s="195">
        <f t="shared" si="20"/>
        <v>30</v>
      </c>
      <c r="AA55" s="215" t="s">
        <v>427</v>
      </c>
      <c r="AB55" s="195"/>
      <c r="AC55" s="195"/>
      <c r="AD55" s="202" t="s">
        <v>150</v>
      </c>
      <c r="AE55" s="199">
        <v>109.5</v>
      </c>
      <c r="AF55" s="204">
        <v>258400.47</v>
      </c>
      <c r="AG55" s="195" t="s">
        <v>151</v>
      </c>
      <c r="AH55" s="195"/>
      <c r="AI55" s="195"/>
      <c r="AJ55" s="195"/>
      <c r="AK55" s="195" t="s">
        <v>345</v>
      </c>
      <c r="AL55" s="195"/>
      <c r="AM55" s="200" t="s">
        <v>155</v>
      </c>
      <c r="AN55" s="201">
        <v>43524</v>
      </c>
      <c r="AO55" s="253">
        <f t="shared" si="21"/>
        <v>261933.43</v>
      </c>
      <c r="AP55" s="252">
        <v>258400.47</v>
      </c>
      <c r="AQ55" s="252">
        <v>3532.96</v>
      </c>
      <c r="AR55" s="252">
        <v>261933.43</v>
      </c>
      <c r="AS55" s="207">
        <f t="shared" si="12"/>
        <v>1.0136724209518659</v>
      </c>
      <c r="AT55" s="207">
        <f t="shared" si="13"/>
        <v>1</v>
      </c>
      <c r="AU55" s="199" t="s">
        <v>156</v>
      </c>
      <c r="AV55" s="201">
        <f t="shared" si="14"/>
        <v>43888</v>
      </c>
      <c r="AW55" s="195">
        <v>4800</v>
      </c>
      <c r="AX55" s="200">
        <f t="shared" si="15"/>
        <v>525600</v>
      </c>
      <c r="AY55" s="209">
        <f t="shared" si="16"/>
        <v>0.7</v>
      </c>
      <c r="AZ55" s="200">
        <f t="shared" si="17"/>
        <v>367920</v>
      </c>
      <c r="BA55" s="210">
        <f t="shared" si="18"/>
        <v>0.05</v>
      </c>
      <c r="BB55" s="204">
        <v>18396</v>
      </c>
      <c r="BC55" s="208">
        <v>1.8533376821048098E-2</v>
      </c>
      <c r="BD55" s="204">
        <v>6818.8</v>
      </c>
      <c r="BE55" s="208">
        <v>1.47282017829963E-2</v>
      </c>
      <c r="BF55" s="204">
        <v>5418.8</v>
      </c>
      <c r="BG55" s="208">
        <v>1.0999999999999999E-2</v>
      </c>
      <c r="BH55" s="204">
        <v>4047.12</v>
      </c>
      <c r="BI55" s="204">
        <v>11221.56</v>
      </c>
      <c r="BJ55" s="204">
        <v>45902.28</v>
      </c>
      <c r="BK55" s="203">
        <f t="shared" si="19"/>
        <v>322017.71999999997</v>
      </c>
      <c r="BL55" s="201">
        <v>43567</v>
      </c>
      <c r="BM55" s="199" t="s">
        <v>198</v>
      </c>
    </row>
    <row r="56" spans="1:65" ht="60">
      <c r="A56" s="195"/>
      <c r="B56" s="195">
        <v>51</v>
      </c>
      <c r="C56" s="195" t="s">
        <v>139</v>
      </c>
      <c r="D56" s="196" t="s">
        <v>140</v>
      </c>
      <c r="E56" s="196" t="s">
        <v>428</v>
      </c>
      <c r="F56" s="197" t="s">
        <v>141</v>
      </c>
      <c r="G56" s="199" t="s">
        <v>429</v>
      </c>
      <c r="H56" s="250">
        <v>41730</v>
      </c>
      <c r="I56" s="195">
        <v>30</v>
      </c>
      <c r="J56" s="199" t="s">
        <v>143</v>
      </c>
      <c r="K56" s="195">
        <v>20</v>
      </c>
      <c r="L56" s="199" t="s">
        <v>144</v>
      </c>
      <c r="M56" s="199" t="s">
        <v>430</v>
      </c>
      <c r="N56" s="199" t="s">
        <v>431</v>
      </c>
      <c r="O56" s="195"/>
      <c r="P56" s="195"/>
      <c r="Q56" s="195"/>
      <c r="R56" s="195"/>
      <c r="S56" s="195"/>
      <c r="T56" s="195"/>
      <c r="U56" s="200" t="s">
        <v>147</v>
      </c>
      <c r="V56" s="200"/>
      <c r="W56" s="201">
        <v>41730</v>
      </c>
      <c r="X56" s="200" t="str">
        <f t="shared" si="11"/>
        <v>陈航</v>
      </c>
      <c r="Y56" s="200" t="s">
        <v>148</v>
      </c>
      <c r="Z56" s="195">
        <f t="shared" si="20"/>
        <v>30</v>
      </c>
      <c r="AA56" s="215" t="s">
        <v>432</v>
      </c>
      <c r="AB56" s="195"/>
      <c r="AC56" s="195"/>
      <c r="AD56" s="202" t="s">
        <v>150</v>
      </c>
      <c r="AE56" s="199">
        <v>101.54</v>
      </c>
      <c r="AF56" s="204">
        <v>267547.75</v>
      </c>
      <c r="AG56" s="195" t="s">
        <v>151</v>
      </c>
      <c r="AH56" s="195"/>
      <c r="AI56" s="195"/>
      <c r="AJ56" s="195"/>
      <c r="AK56" s="195" t="s">
        <v>345</v>
      </c>
      <c r="AL56" s="195"/>
      <c r="AM56" s="200" t="s">
        <v>155</v>
      </c>
      <c r="AN56" s="201">
        <v>43524</v>
      </c>
      <c r="AO56" s="253">
        <f t="shared" si="21"/>
        <v>283946.57</v>
      </c>
      <c r="AP56" s="252">
        <v>267547.75</v>
      </c>
      <c r="AQ56" s="252">
        <v>16398.82</v>
      </c>
      <c r="AR56" s="252">
        <v>283946.57</v>
      </c>
      <c r="AS56" s="207">
        <f t="shared" si="12"/>
        <v>1.0612930589025698</v>
      </c>
      <c r="AT56" s="207">
        <f t="shared" si="13"/>
        <v>1</v>
      </c>
      <c r="AU56" s="199" t="s">
        <v>156</v>
      </c>
      <c r="AV56" s="201">
        <f t="shared" si="14"/>
        <v>43888</v>
      </c>
      <c r="AW56" s="195">
        <v>4800</v>
      </c>
      <c r="AX56" s="200">
        <f t="shared" si="15"/>
        <v>487392.00000000006</v>
      </c>
      <c r="AY56" s="209">
        <f t="shared" si="16"/>
        <v>0.7</v>
      </c>
      <c r="AZ56" s="200">
        <f t="shared" si="17"/>
        <v>341174</v>
      </c>
      <c r="BA56" s="210">
        <f t="shared" si="18"/>
        <v>0.05</v>
      </c>
      <c r="BB56" s="204">
        <v>17058.7</v>
      </c>
      <c r="BC56" s="208">
        <v>1.8810372419938201E-2</v>
      </c>
      <c r="BD56" s="204">
        <v>6417.61</v>
      </c>
      <c r="BE56" s="208">
        <v>1.4706894429235499E-2</v>
      </c>
      <c r="BF56" s="204">
        <v>5017.6099999999997</v>
      </c>
      <c r="BG56" s="208">
        <v>1.09999882757772E-2</v>
      </c>
      <c r="BH56" s="204">
        <v>3752.91</v>
      </c>
      <c r="BI56" s="204">
        <v>10405.81</v>
      </c>
      <c r="BJ56" s="204">
        <v>42652.639999999999</v>
      </c>
      <c r="BK56" s="203">
        <f t="shared" si="19"/>
        <v>298521.36</v>
      </c>
      <c r="BL56" s="201">
        <v>43567</v>
      </c>
      <c r="BM56" s="199" t="s">
        <v>157</v>
      </c>
    </row>
    <row r="57" spans="1:65" ht="48">
      <c r="A57" s="195"/>
      <c r="B57" s="195">
        <v>52</v>
      </c>
      <c r="C57" s="195" t="s">
        <v>139</v>
      </c>
      <c r="D57" s="196" t="s">
        <v>140</v>
      </c>
      <c r="E57" s="196" t="s">
        <v>433</v>
      </c>
      <c r="F57" s="197" t="s">
        <v>141</v>
      </c>
      <c r="G57" s="199" t="s">
        <v>434</v>
      </c>
      <c r="H57" s="250">
        <v>41754</v>
      </c>
      <c r="I57" s="195">
        <v>18</v>
      </c>
      <c r="J57" s="199" t="s">
        <v>143</v>
      </c>
      <c r="K57" s="195">
        <v>20</v>
      </c>
      <c r="L57" s="199" t="s">
        <v>144</v>
      </c>
      <c r="M57" s="199" t="s">
        <v>435</v>
      </c>
      <c r="N57" s="199" t="s">
        <v>436</v>
      </c>
      <c r="O57" s="195"/>
      <c r="P57" s="195"/>
      <c r="Q57" s="195"/>
      <c r="R57" s="195"/>
      <c r="S57" s="195"/>
      <c r="T57" s="195"/>
      <c r="U57" s="200" t="s">
        <v>147</v>
      </c>
      <c r="V57" s="200"/>
      <c r="W57" s="201">
        <v>41754</v>
      </c>
      <c r="X57" s="200" t="str">
        <f t="shared" ref="X57:X88" si="22">M57</f>
        <v>尤飞</v>
      </c>
      <c r="Y57" s="200" t="s">
        <v>148</v>
      </c>
      <c r="Z57" s="195">
        <f t="shared" si="20"/>
        <v>18</v>
      </c>
      <c r="AA57" s="215" t="s">
        <v>437</v>
      </c>
      <c r="AB57" s="195"/>
      <c r="AC57" s="195"/>
      <c r="AD57" s="202" t="s">
        <v>150</v>
      </c>
      <c r="AE57" s="199">
        <v>114.02</v>
      </c>
      <c r="AF57" s="204">
        <v>159317.56</v>
      </c>
      <c r="AG57" s="195" t="s">
        <v>151</v>
      </c>
      <c r="AH57" s="195"/>
      <c r="AI57" s="195"/>
      <c r="AJ57" s="195"/>
      <c r="AK57" s="195" t="s">
        <v>250</v>
      </c>
      <c r="AL57" s="195"/>
      <c r="AM57" s="195" t="s">
        <v>155</v>
      </c>
      <c r="AN57" s="201">
        <v>43524</v>
      </c>
      <c r="AO57" s="253">
        <f t="shared" si="21"/>
        <v>167468.4</v>
      </c>
      <c r="AP57" s="252">
        <v>159317.56</v>
      </c>
      <c r="AQ57" s="252">
        <v>8150.84</v>
      </c>
      <c r="AR57" s="252">
        <v>167468.4</v>
      </c>
      <c r="AS57" s="207">
        <f t="shared" ref="AS57:AS88" si="23">AR57/AP57</f>
        <v>1.0511609643029933</v>
      </c>
      <c r="AT57" s="207">
        <f t="shared" ref="AT57:AT88" si="24">AR57/AO57</f>
        <v>1</v>
      </c>
      <c r="AU57" s="199" t="s">
        <v>156</v>
      </c>
      <c r="AV57" s="201">
        <f t="shared" ref="AV57:AV88" si="25">AN57+364</f>
        <v>43888</v>
      </c>
      <c r="AW57" s="195">
        <v>5600</v>
      </c>
      <c r="AX57" s="200">
        <f t="shared" ref="AX57:AX88" si="26">AE57*AW57</f>
        <v>638512</v>
      </c>
      <c r="AY57" s="209">
        <f t="shared" ref="AY57:AY88" si="27">IF(AD57="住宅用房",70%,60%)</f>
        <v>0.7</v>
      </c>
      <c r="AZ57" s="200">
        <f t="shared" ref="AZ57:AZ88" si="28">ROUND(AX57*AY57,0)</f>
        <v>446958</v>
      </c>
      <c r="BA57" s="210">
        <f t="shared" ref="BA57:BA88" si="29">BB57/AZ57</f>
        <v>0.05</v>
      </c>
      <c r="BB57" s="204">
        <v>22347.9</v>
      </c>
      <c r="BC57" s="208">
        <v>1.7908550691563899E-2</v>
      </c>
      <c r="BD57" s="204">
        <v>8004.37</v>
      </c>
      <c r="BE57" s="208">
        <v>1.47762653314182E-2</v>
      </c>
      <c r="BF57" s="204">
        <v>6604.37</v>
      </c>
      <c r="BG57" s="208">
        <v>1.10000044746934E-2</v>
      </c>
      <c r="BH57" s="204">
        <v>4916.54</v>
      </c>
      <c r="BI57" s="204">
        <v>13632.22</v>
      </c>
      <c r="BJ57" s="204">
        <v>55505.4</v>
      </c>
      <c r="BK57" s="203">
        <f t="shared" ref="BK57:BK88" si="30">AZ57-BJ57</f>
        <v>391452.6</v>
      </c>
      <c r="BL57" s="201">
        <v>43567</v>
      </c>
      <c r="BM57" s="199" t="s">
        <v>157</v>
      </c>
    </row>
    <row r="58" spans="1:65" ht="48">
      <c r="A58" s="195"/>
      <c r="B58" s="195">
        <v>53</v>
      </c>
      <c r="C58" s="195" t="s">
        <v>139</v>
      </c>
      <c r="D58" s="196" t="s">
        <v>140</v>
      </c>
      <c r="E58" s="196" t="s">
        <v>438</v>
      </c>
      <c r="F58" s="197" t="s">
        <v>141</v>
      </c>
      <c r="G58" s="199" t="s">
        <v>439</v>
      </c>
      <c r="H58" s="250">
        <v>41774</v>
      </c>
      <c r="I58" s="195">
        <v>28</v>
      </c>
      <c r="J58" s="199" t="s">
        <v>143</v>
      </c>
      <c r="K58" s="195">
        <v>20</v>
      </c>
      <c r="L58" s="199" t="s">
        <v>144</v>
      </c>
      <c r="M58" s="199" t="s">
        <v>440</v>
      </c>
      <c r="N58" s="199" t="s">
        <v>441</v>
      </c>
      <c r="O58" s="195"/>
      <c r="P58" s="195"/>
      <c r="Q58" s="195"/>
      <c r="R58" s="195"/>
      <c r="S58" s="195"/>
      <c r="T58" s="195"/>
      <c r="U58" s="200" t="s">
        <v>147</v>
      </c>
      <c r="V58" s="200"/>
      <c r="W58" s="201">
        <v>41774</v>
      </c>
      <c r="X58" s="200" t="str">
        <f t="shared" si="22"/>
        <v>陈亮</v>
      </c>
      <c r="Y58" s="200" t="s">
        <v>148</v>
      </c>
      <c r="Z58" s="195">
        <f t="shared" si="20"/>
        <v>28</v>
      </c>
      <c r="AA58" s="215" t="s">
        <v>442</v>
      </c>
      <c r="AB58" s="195"/>
      <c r="AC58" s="195"/>
      <c r="AD58" s="202" t="s">
        <v>150</v>
      </c>
      <c r="AE58" s="199">
        <v>121.64</v>
      </c>
      <c r="AF58" s="204">
        <v>242176.3</v>
      </c>
      <c r="AG58" s="195" t="s">
        <v>151</v>
      </c>
      <c r="AH58" s="195"/>
      <c r="AI58" s="195"/>
      <c r="AJ58" s="195"/>
      <c r="AK58" s="195" t="s">
        <v>443</v>
      </c>
      <c r="AL58" s="195"/>
      <c r="AM58" s="195" t="s">
        <v>155</v>
      </c>
      <c r="AN58" s="201">
        <v>43524</v>
      </c>
      <c r="AO58" s="253">
        <f t="shared" si="21"/>
        <v>245470.18</v>
      </c>
      <c r="AP58" s="252">
        <v>242176.3</v>
      </c>
      <c r="AQ58" s="252">
        <v>3293.88</v>
      </c>
      <c r="AR58" s="252">
        <v>245470.18</v>
      </c>
      <c r="AS58" s="207">
        <f t="shared" si="23"/>
        <v>1.0136011657622981</v>
      </c>
      <c r="AT58" s="207">
        <f t="shared" si="24"/>
        <v>1</v>
      </c>
      <c r="AU58" s="199" t="s">
        <v>156</v>
      </c>
      <c r="AV58" s="201">
        <f t="shared" si="25"/>
        <v>43888</v>
      </c>
      <c r="AW58" s="195">
        <v>6100</v>
      </c>
      <c r="AX58" s="200">
        <f t="shared" si="26"/>
        <v>742004</v>
      </c>
      <c r="AY58" s="209">
        <f t="shared" si="27"/>
        <v>0.7</v>
      </c>
      <c r="AZ58" s="200">
        <f t="shared" si="28"/>
        <v>519403</v>
      </c>
      <c r="BA58" s="210">
        <f t="shared" si="29"/>
        <v>0.05</v>
      </c>
      <c r="BB58" s="204">
        <v>25970.15</v>
      </c>
      <c r="BC58" s="208">
        <v>1.73160917437905E-2</v>
      </c>
      <c r="BD58" s="204">
        <v>8994.0300000000007</v>
      </c>
      <c r="BE58" s="208">
        <v>1.4620689522394001E-2</v>
      </c>
      <c r="BF58" s="204">
        <v>7594.03</v>
      </c>
      <c r="BG58" s="208">
        <v>1.0999994224138099E-2</v>
      </c>
      <c r="BH58" s="204">
        <v>5713.43</v>
      </c>
      <c r="BI58" s="204">
        <v>15841.79</v>
      </c>
      <c r="BJ58" s="204">
        <v>64113.43</v>
      </c>
      <c r="BK58" s="203">
        <f t="shared" si="30"/>
        <v>455289.57</v>
      </c>
      <c r="BL58" s="201">
        <v>43567</v>
      </c>
      <c r="BM58" s="199" t="s">
        <v>198</v>
      </c>
    </row>
    <row r="59" spans="1:65" ht="48">
      <c r="A59" s="195"/>
      <c r="B59" s="195">
        <v>54</v>
      </c>
      <c r="C59" s="195" t="s">
        <v>139</v>
      </c>
      <c r="D59" s="196" t="s">
        <v>140</v>
      </c>
      <c r="E59" s="196" t="s">
        <v>444</v>
      </c>
      <c r="F59" s="197" t="s">
        <v>141</v>
      </c>
      <c r="G59" s="199" t="s">
        <v>445</v>
      </c>
      <c r="H59" s="250">
        <v>41852</v>
      </c>
      <c r="I59" s="195">
        <v>34</v>
      </c>
      <c r="J59" s="199" t="s">
        <v>143</v>
      </c>
      <c r="K59" s="195">
        <v>15</v>
      </c>
      <c r="L59" s="199" t="s">
        <v>144</v>
      </c>
      <c r="M59" s="199" t="s">
        <v>446</v>
      </c>
      <c r="N59" s="199" t="s">
        <v>447</v>
      </c>
      <c r="O59" s="195"/>
      <c r="P59" s="195"/>
      <c r="Q59" s="195"/>
      <c r="R59" s="195"/>
      <c r="S59" s="195"/>
      <c r="T59" s="195"/>
      <c r="U59" s="200" t="s">
        <v>147</v>
      </c>
      <c r="V59" s="200"/>
      <c r="W59" s="201">
        <v>41852</v>
      </c>
      <c r="X59" s="200" t="str">
        <f t="shared" si="22"/>
        <v>胡凤章</v>
      </c>
      <c r="Y59" s="200" t="s">
        <v>148</v>
      </c>
      <c r="Z59" s="195">
        <f t="shared" si="20"/>
        <v>34</v>
      </c>
      <c r="AA59" s="206" t="s">
        <v>448</v>
      </c>
      <c r="AB59" s="195"/>
      <c r="AC59" s="195"/>
      <c r="AD59" s="206" t="s">
        <v>150</v>
      </c>
      <c r="AE59" s="199">
        <v>114.85</v>
      </c>
      <c r="AF59" s="204">
        <v>275531.96999999997</v>
      </c>
      <c r="AG59" s="195" t="s">
        <v>151</v>
      </c>
      <c r="AH59" s="195"/>
      <c r="AI59" s="195"/>
      <c r="AJ59" s="195"/>
      <c r="AK59" s="195" t="s">
        <v>170</v>
      </c>
      <c r="AL59" s="195"/>
      <c r="AM59" s="200" t="s">
        <v>155</v>
      </c>
      <c r="AN59" s="201">
        <v>43524</v>
      </c>
      <c r="AO59" s="253">
        <f t="shared" si="21"/>
        <v>282172.45999999996</v>
      </c>
      <c r="AP59" s="252">
        <v>275531.96999999997</v>
      </c>
      <c r="AQ59" s="252">
        <v>6640.49</v>
      </c>
      <c r="AR59" s="252">
        <v>282172.46000000002</v>
      </c>
      <c r="AS59" s="207">
        <f t="shared" si="23"/>
        <v>1.0241006152570973</v>
      </c>
      <c r="AT59" s="207">
        <f t="shared" si="24"/>
        <v>1.0000000000000002</v>
      </c>
      <c r="AU59" s="199" t="s">
        <v>156</v>
      </c>
      <c r="AV59" s="201">
        <f t="shared" si="25"/>
        <v>43888</v>
      </c>
      <c r="AW59" s="195">
        <v>6100</v>
      </c>
      <c r="AX59" s="200">
        <f t="shared" si="26"/>
        <v>700585</v>
      </c>
      <c r="AY59" s="209">
        <f t="shared" si="27"/>
        <v>0.7</v>
      </c>
      <c r="AZ59" s="200">
        <f t="shared" si="28"/>
        <v>490410</v>
      </c>
      <c r="BA59" s="210">
        <f t="shared" si="29"/>
        <v>0.05</v>
      </c>
      <c r="BB59" s="204">
        <v>24520.5</v>
      </c>
      <c r="BC59" s="208">
        <v>1.7650843172039701E-2</v>
      </c>
      <c r="BD59" s="204">
        <v>8656.15</v>
      </c>
      <c r="BE59" s="208">
        <v>1.4796088986766201E-2</v>
      </c>
      <c r="BF59" s="204">
        <v>7256.15</v>
      </c>
      <c r="BG59" s="208">
        <v>1.0999999999999999E-2</v>
      </c>
      <c r="BH59" s="204">
        <v>5394.51</v>
      </c>
      <c r="BI59" s="204">
        <v>14957.51</v>
      </c>
      <c r="BJ59" s="204">
        <v>60784.82</v>
      </c>
      <c r="BK59" s="203">
        <f t="shared" si="30"/>
        <v>429625.18</v>
      </c>
      <c r="BL59" s="201">
        <v>43567</v>
      </c>
      <c r="BM59" s="199" t="s">
        <v>198</v>
      </c>
    </row>
    <row r="60" spans="1:65" ht="48">
      <c r="A60" s="195"/>
      <c r="B60" s="195">
        <v>55</v>
      </c>
      <c r="C60" s="195" t="s">
        <v>139</v>
      </c>
      <c r="D60" s="196" t="s">
        <v>140</v>
      </c>
      <c r="E60" s="196" t="s">
        <v>449</v>
      </c>
      <c r="F60" s="197" t="s">
        <v>141</v>
      </c>
      <c r="G60" s="199" t="s">
        <v>450</v>
      </c>
      <c r="H60" s="250">
        <v>41754</v>
      </c>
      <c r="I60" s="195">
        <v>24</v>
      </c>
      <c r="J60" s="199" t="s">
        <v>143</v>
      </c>
      <c r="K60" s="195">
        <v>20</v>
      </c>
      <c r="L60" s="199" t="s">
        <v>144</v>
      </c>
      <c r="M60" s="199" t="s">
        <v>451</v>
      </c>
      <c r="N60" s="199" t="s">
        <v>452</v>
      </c>
      <c r="O60" s="195"/>
      <c r="P60" s="195"/>
      <c r="Q60" s="195"/>
      <c r="R60" s="195"/>
      <c r="S60" s="195"/>
      <c r="T60" s="195"/>
      <c r="U60" s="200" t="s">
        <v>147</v>
      </c>
      <c r="V60" s="200"/>
      <c r="W60" s="201">
        <v>41754</v>
      </c>
      <c r="X60" s="200" t="str">
        <f t="shared" si="22"/>
        <v>李青平</v>
      </c>
      <c r="Y60" s="200" t="s">
        <v>148</v>
      </c>
      <c r="Z60" s="195">
        <f t="shared" si="20"/>
        <v>24</v>
      </c>
      <c r="AA60" s="206" t="s">
        <v>453</v>
      </c>
      <c r="AB60" s="195"/>
      <c r="AC60" s="195"/>
      <c r="AD60" s="206" t="s">
        <v>150</v>
      </c>
      <c r="AE60" s="199">
        <v>81.489999999999995</v>
      </c>
      <c r="AF60" s="204">
        <v>211193.38</v>
      </c>
      <c r="AG60" s="195" t="s">
        <v>151</v>
      </c>
      <c r="AH60" s="195"/>
      <c r="AI60" s="195"/>
      <c r="AJ60" s="195"/>
      <c r="AK60" s="195" t="s">
        <v>454</v>
      </c>
      <c r="AL60" s="195"/>
      <c r="AM60" s="195" t="s">
        <v>155</v>
      </c>
      <c r="AN60" s="201">
        <v>43524</v>
      </c>
      <c r="AO60" s="253">
        <f t="shared" si="21"/>
        <v>220235.63</v>
      </c>
      <c r="AP60" s="252">
        <v>211193.38</v>
      </c>
      <c r="AQ60" s="252">
        <v>9042.25</v>
      </c>
      <c r="AR60" s="252">
        <v>220235.63</v>
      </c>
      <c r="AS60" s="207">
        <f t="shared" si="23"/>
        <v>1.0428150257361286</v>
      </c>
      <c r="AT60" s="207">
        <f t="shared" si="24"/>
        <v>1</v>
      </c>
      <c r="AU60" s="199" t="s">
        <v>156</v>
      </c>
      <c r="AV60" s="201">
        <f t="shared" si="25"/>
        <v>43888</v>
      </c>
      <c r="AW60" s="195">
        <v>6000</v>
      </c>
      <c r="AX60" s="200">
        <f t="shared" si="26"/>
        <v>488939.99999999994</v>
      </c>
      <c r="AY60" s="209">
        <f t="shared" si="27"/>
        <v>0.7</v>
      </c>
      <c r="AZ60" s="200">
        <f t="shared" si="28"/>
        <v>342258</v>
      </c>
      <c r="BA60" s="210">
        <f t="shared" si="29"/>
        <v>0.05</v>
      </c>
      <c r="BB60" s="204">
        <v>17112.900000000001</v>
      </c>
      <c r="BC60" s="208">
        <v>1.8798304203261899E-2</v>
      </c>
      <c r="BD60" s="204">
        <v>6433.87</v>
      </c>
      <c r="BE60" s="208">
        <v>1.4707822753595201E-2</v>
      </c>
      <c r="BF60" s="204">
        <v>5033.87</v>
      </c>
      <c r="BG60" s="208">
        <v>1.1000005843544901E-2</v>
      </c>
      <c r="BH60" s="204">
        <v>3764.84</v>
      </c>
      <c r="BI60" s="204">
        <v>10438.870000000001</v>
      </c>
      <c r="BJ60" s="204">
        <v>42784.35</v>
      </c>
      <c r="BK60" s="203">
        <f t="shared" si="30"/>
        <v>299473.65000000002</v>
      </c>
      <c r="BL60" s="201">
        <v>43567</v>
      </c>
      <c r="BM60" s="199" t="s">
        <v>157</v>
      </c>
    </row>
    <row r="61" spans="1:65" ht="60">
      <c r="A61" s="195"/>
      <c r="B61" s="195">
        <v>56</v>
      </c>
      <c r="C61" s="195" t="s">
        <v>139</v>
      </c>
      <c r="D61" s="196" t="s">
        <v>140</v>
      </c>
      <c r="E61" s="196" t="s">
        <v>455</v>
      </c>
      <c r="F61" s="197" t="s">
        <v>141</v>
      </c>
      <c r="G61" s="199" t="s">
        <v>456</v>
      </c>
      <c r="H61" s="250">
        <v>41753</v>
      </c>
      <c r="I61" s="195">
        <v>27</v>
      </c>
      <c r="J61" s="199" t="s">
        <v>143</v>
      </c>
      <c r="K61" s="195">
        <v>20</v>
      </c>
      <c r="L61" s="199" t="s">
        <v>144</v>
      </c>
      <c r="M61" s="199" t="s">
        <v>457</v>
      </c>
      <c r="N61" s="199" t="s">
        <v>458</v>
      </c>
      <c r="O61" s="195"/>
      <c r="P61" s="195"/>
      <c r="Q61" s="195"/>
      <c r="R61" s="195"/>
      <c r="S61" s="195"/>
      <c r="T61" s="195"/>
      <c r="U61" s="200" t="s">
        <v>147</v>
      </c>
      <c r="V61" s="200"/>
      <c r="W61" s="201">
        <v>41753</v>
      </c>
      <c r="X61" s="200" t="str">
        <f t="shared" si="22"/>
        <v>唐太平</v>
      </c>
      <c r="Y61" s="200" t="s">
        <v>148</v>
      </c>
      <c r="Z61" s="195">
        <f t="shared" si="20"/>
        <v>27</v>
      </c>
      <c r="AA61" s="206" t="s">
        <v>459</v>
      </c>
      <c r="AB61" s="195"/>
      <c r="AC61" s="195"/>
      <c r="AD61" s="206" t="s">
        <v>150</v>
      </c>
      <c r="AE61" s="199">
        <v>101.09</v>
      </c>
      <c r="AF61" s="204">
        <v>241485.51</v>
      </c>
      <c r="AG61" s="195" t="s">
        <v>151</v>
      </c>
      <c r="AH61" s="195" t="s">
        <v>155</v>
      </c>
      <c r="AI61" s="195"/>
      <c r="AJ61" s="195"/>
      <c r="AK61" s="195" t="s">
        <v>345</v>
      </c>
      <c r="AL61" s="195"/>
      <c r="AM61" s="200" t="s">
        <v>155</v>
      </c>
      <c r="AN61" s="201">
        <v>43524</v>
      </c>
      <c r="AO61" s="253">
        <f t="shared" si="21"/>
        <v>257803.16</v>
      </c>
      <c r="AP61" s="252">
        <v>241485.51</v>
      </c>
      <c r="AQ61" s="252">
        <v>16317.65</v>
      </c>
      <c r="AR61" s="252">
        <v>257803.16</v>
      </c>
      <c r="AS61" s="207">
        <f t="shared" si="23"/>
        <v>1.0675719632204848</v>
      </c>
      <c r="AT61" s="207">
        <f t="shared" si="24"/>
        <v>1</v>
      </c>
      <c r="AU61" s="199" t="s">
        <v>156</v>
      </c>
      <c r="AV61" s="201">
        <f t="shared" si="25"/>
        <v>43888</v>
      </c>
      <c r="AW61" s="195">
        <v>4800</v>
      </c>
      <c r="AX61" s="200">
        <f t="shared" si="26"/>
        <v>485232</v>
      </c>
      <c r="AY61" s="209">
        <f t="shared" si="27"/>
        <v>0.7</v>
      </c>
      <c r="AZ61" s="200">
        <f t="shared" si="28"/>
        <v>339662</v>
      </c>
      <c r="BA61" s="210">
        <f t="shared" si="29"/>
        <v>4.9999999999999996E-2</v>
      </c>
      <c r="BB61" s="204">
        <v>16983.099999999999</v>
      </c>
      <c r="BC61" s="208">
        <v>1.88273342322662E-2</v>
      </c>
      <c r="BD61" s="204">
        <v>6394.93</v>
      </c>
      <c r="BE61" s="208">
        <v>1.47055896744411E-2</v>
      </c>
      <c r="BF61" s="204">
        <v>4994.93</v>
      </c>
      <c r="BG61" s="208">
        <v>1.0999994111793501E-2</v>
      </c>
      <c r="BH61" s="204">
        <v>3736.28</v>
      </c>
      <c r="BI61" s="204">
        <v>10359.69</v>
      </c>
      <c r="BJ61" s="204">
        <v>42468.93</v>
      </c>
      <c r="BK61" s="203">
        <f t="shared" si="30"/>
        <v>297193.07</v>
      </c>
      <c r="BL61" s="201">
        <v>43567</v>
      </c>
      <c r="BM61" s="199" t="s">
        <v>157</v>
      </c>
    </row>
    <row r="62" spans="1:65" ht="48">
      <c r="A62" s="195"/>
      <c r="B62" s="195">
        <v>57</v>
      </c>
      <c r="C62" s="195" t="s">
        <v>139</v>
      </c>
      <c r="D62" s="196" t="s">
        <v>140</v>
      </c>
      <c r="E62" s="196" t="s">
        <v>460</v>
      </c>
      <c r="F62" s="197" t="s">
        <v>141</v>
      </c>
      <c r="G62" s="199" t="s">
        <v>461</v>
      </c>
      <c r="H62" s="250">
        <v>41763</v>
      </c>
      <c r="I62" s="195">
        <v>29</v>
      </c>
      <c r="J62" s="199" t="s">
        <v>143</v>
      </c>
      <c r="K62" s="195">
        <v>10</v>
      </c>
      <c r="L62" s="199" t="s">
        <v>218</v>
      </c>
      <c r="M62" s="199" t="s">
        <v>462</v>
      </c>
      <c r="N62" s="199" t="s">
        <v>463</v>
      </c>
      <c r="O62" s="195"/>
      <c r="P62" s="195"/>
      <c r="Q62" s="195"/>
      <c r="R62" s="195"/>
      <c r="S62" s="195"/>
      <c r="T62" s="195"/>
      <c r="U62" s="200" t="s">
        <v>147</v>
      </c>
      <c r="V62" s="200"/>
      <c r="W62" s="201">
        <v>41763</v>
      </c>
      <c r="X62" s="200" t="str">
        <f t="shared" si="22"/>
        <v>陈华</v>
      </c>
      <c r="Y62" s="200" t="s">
        <v>148</v>
      </c>
      <c r="Z62" s="195">
        <f t="shared" si="20"/>
        <v>29</v>
      </c>
      <c r="AA62" s="199" t="s">
        <v>464</v>
      </c>
      <c r="AB62" s="195"/>
      <c r="AC62" s="195"/>
      <c r="AD62" s="202" t="s">
        <v>150</v>
      </c>
      <c r="AE62" s="199">
        <v>122.09</v>
      </c>
      <c r="AF62" s="204">
        <v>165910.60999999999</v>
      </c>
      <c r="AG62" s="195" t="s">
        <v>151</v>
      </c>
      <c r="AH62" s="195"/>
      <c r="AI62" s="195"/>
      <c r="AJ62" s="195"/>
      <c r="AK62" s="195" t="s">
        <v>465</v>
      </c>
      <c r="AL62" s="195"/>
      <c r="AM62" s="195" t="s">
        <v>155</v>
      </c>
      <c r="AN62" s="201">
        <v>43524</v>
      </c>
      <c r="AO62" s="253">
        <f t="shared" si="21"/>
        <v>169760.88999999998</v>
      </c>
      <c r="AP62" s="252">
        <v>165910.60999999999</v>
      </c>
      <c r="AQ62" s="252">
        <v>3850.28</v>
      </c>
      <c r="AR62" s="252">
        <v>169760.89</v>
      </c>
      <c r="AS62" s="207">
        <f t="shared" si="23"/>
        <v>1.0232069546365963</v>
      </c>
      <c r="AT62" s="207">
        <f t="shared" si="24"/>
        <v>1.0000000000000002</v>
      </c>
      <c r="AU62" s="199" t="s">
        <v>156</v>
      </c>
      <c r="AV62" s="201">
        <f t="shared" si="25"/>
        <v>43888</v>
      </c>
      <c r="AW62" s="195">
        <v>3600</v>
      </c>
      <c r="AX62" s="200">
        <f t="shared" si="26"/>
        <v>439524</v>
      </c>
      <c r="AY62" s="209">
        <f t="shared" si="27"/>
        <v>0.7</v>
      </c>
      <c r="AZ62" s="200">
        <f t="shared" si="28"/>
        <v>307667</v>
      </c>
      <c r="BA62" s="210">
        <f t="shared" si="29"/>
        <v>0.05</v>
      </c>
      <c r="BB62" s="204">
        <v>15383.35</v>
      </c>
      <c r="BC62" s="208">
        <v>1.9225347534834701E-2</v>
      </c>
      <c r="BD62" s="204">
        <v>5915.0050000000001</v>
      </c>
      <c r="BE62" s="208">
        <v>1.46749895178878E-2</v>
      </c>
      <c r="BF62" s="204">
        <v>4515.01</v>
      </c>
      <c r="BG62" s="208">
        <v>1.1000009750802E-2</v>
      </c>
      <c r="BH62" s="204">
        <v>3384.34</v>
      </c>
      <c r="BI62" s="204">
        <v>9383.84</v>
      </c>
      <c r="BJ62" s="204">
        <v>38581.544999999998</v>
      </c>
      <c r="BK62" s="203">
        <f t="shared" si="30"/>
        <v>269085.45500000002</v>
      </c>
      <c r="BL62" s="201">
        <v>43567</v>
      </c>
      <c r="BM62" s="199" t="s">
        <v>198</v>
      </c>
    </row>
    <row r="63" spans="1:65" ht="48">
      <c r="A63" s="195"/>
      <c r="B63" s="195">
        <v>58</v>
      </c>
      <c r="C63" s="195" t="s">
        <v>139</v>
      </c>
      <c r="D63" s="196" t="s">
        <v>140</v>
      </c>
      <c r="E63" s="196" t="s">
        <v>466</v>
      </c>
      <c r="F63" s="197" t="s">
        <v>141</v>
      </c>
      <c r="G63" s="199" t="s">
        <v>467</v>
      </c>
      <c r="H63" s="250">
        <v>41763</v>
      </c>
      <c r="I63" s="195">
        <v>20</v>
      </c>
      <c r="J63" s="199" t="s">
        <v>143</v>
      </c>
      <c r="K63" s="195">
        <v>10</v>
      </c>
      <c r="L63" s="199" t="s">
        <v>218</v>
      </c>
      <c r="M63" s="199" t="s">
        <v>468</v>
      </c>
      <c r="N63" s="199" t="s">
        <v>469</v>
      </c>
      <c r="O63" s="195"/>
      <c r="P63" s="195"/>
      <c r="Q63" s="195"/>
      <c r="R63" s="195"/>
      <c r="S63" s="195"/>
      <c r="T63" s="195"/>
      <c r="U63" s="200" t="s">
        <v>147</v>
      </c>
      <c r="V63" s="200"/>
      <c r="W63" s="201">
        <v>41763</v>
      </c>
      <c r="X63" s="200" t="str">
        <f t="shared" si="22"/>
        <v>范志</v>
      </c>
      <c r="Y63" s="200" t="s">
        <v>148</v>
      </c>
      <c r="Z63" s="195">
        <f t="shared" si="20"/>
        <v>20</v>
      </c>
      <c r="AA63" s="199" t="s">
        <v>470</v>
      </c>
      <c r="AB63" s="195"/>
      <c r="AC63" s="195"/>
      <c r="AD63" s="202" t="s">
        <v>150</v>
      </c>
      <c r="AE63" s="199">
        <v>119.08</v>
      </c>
      <c r="AF63" s="204">
        <v>135363.41</v>
      </c>
      <c r="AG63" s="195" t="s">
        <v>151</v>
      </c>
      <c r="AH63" s="195"/>
      <c r="AI63" s="195"/>
      <c r="AJ63" s="195"/>
      <c r="AK63" s="195" t="s">
        <v>465</v>
      </c>
      <c r="AL63" s="195"/>
      <c r="AM63" s="195" t="s">
        <v>155</v>
      </c>
      <c r="AN63" s="201">
        <v>43524</v>
      </c>
      <c r="AO63" s="253">
        <f t="shared" si="21"/>
        <v>141791.9</v>
      </c>
      <c r="AP63" s="252">
        <v>135363.41</v>
      </c>
      <c r="AQ63" s="252">
        <v>6428.49</v>
      </c>
      <c r="AR63" s="252">
        <v>141791.9</v>
      </c>
      <c r="AS63" s="207">
        <f t="shared" si="23"/>
        <v>1.0474906032582956</v>
      </c>
      <c r="AT63" s="207">
        <f t="shared" si="24"/>
        <v>1</v>
      </c>
      <c r="AU63" s="199" t="s">
        <v>156</v>
      </c>
      <c r="AV63" s="201">
        <f t="shared" si="25"/>
        <v>43888</v>
      </c>
      <c r="AW63" s="195">
        <v>3600</v>
      </c>
      <c r="AX63" s="200">
        <f t="shared" si="26"/>
        <v>428688</v>
      </c>
      <c r="AY63" s="209">
        <f t="shared" si="27"/>
        <v>0.7</v>
      </c>
      <c r="AZ63" s="200">
        <f t="shared" si="28"/>
        <v>300082</v>
      </c>
      <c r="BA63" s="210">
        <f t="shared" si="29"/>
        <v>0.05</v>
      </c>
      <c r="BB63" s="204">
        <v>15004.1</v>
      </c>
      <c r="BC63" s="208">
        <v>1.93321492125486E-2</v>
      </c>
      <c r="BD63" s="204">
        <v>5801.23</v>
      </c>
      <c r="BE63" s="208">
        <v>1.4666757752880901E-2</v>
      </c>
      <c r="BF63" s="204">
        <v>4401.2299999999996</v>
      </c>
      <c r="BG63" s="208">
        <v>1.0999993335155099E-2</v>
      </c>
      <c r="BH63" s="204">
        <v>3300.9</v>
      </c>
      <c r="BI63" s="204">
        <v>9152.5</v>
      </c>
      <c r="BJ63" s="204">
        <v>37659.96</v>
      </c>
      <c r="BK63" s="203">
        <f t="shared" si="30"/>
        <v>262422.03999999998</v>
      </c>
      <c r="BL63" s="201">
        <v>43567</v>
      </c>
      <c r="BM63" s="199" t="s">
        <v>157</v>
      </c>
    </row>
    <row r="64" spans="1:65" ht="48">
      <c r="A64" s="195"/>
      <c r="B64" s="195">
        <v>59</v>
      </c>
      <c r="C64" s="195" t="s">
        <v>139</v>
      </c>
      <c r="D64" s="196" t="s">
        <v>140</v>
      </c>
      <c r="E64" s="196" t="s">
        <v>471</v>
      </c>
      <c r="F64" s="197" t="s">
        <v>141</v>
      </c>
      <c r="G64" s="199" t="s">
        <v>472</v>
      </c>
      <c r="H64" s="250">
        <v>41810</v>
      </c>
      <c r="I64" s="195">
        <v>28</v>
      </c>
      <c r="J64" s="199" t="s">
        <v>217</v>
      </c>
      <c r="K64" s="195">
        <v>30</v>
      </c>
      <c r="L64" s="199" t="s">
        <v>218</v>
      </c>
      <c r="M64" s="199" t="s">
        <v>473</v>
      </c>
      <c r="N64" s="199" t="s">
        <v>474</v>
      </c>
      <c r="O64" s="195"/>
      <c r="P64" s="195"/>
      <c r="Q64" s="195"/>
      <c r="R64" s="195"/>
      <c r="S64" s="195"/>
      <c r="T64" s="195"/>
      <c r="U64" s="200" t="s">
        <v>147</v>
      </c>
      <c r="V64" s="200"/>
      <c r="W64" s="201">
        <v>41810</v>
      </c>
      <c r="X64" s="200" t="str">
        <f t="shared" si="22"/>
        <v>王玮</v>
      </c>
      <c r="Y64" s="200" t="s">
        <v>148</v>
      </c>
      <c r="Z64" s="195">
        <f t="shared" si="20"/>
        <v>28</v>
      </c>
      <c r="AA64" s="199" t="s">
        <v>475</v>
      </c>
      <c r="AB64" s="195"/>
      <c r="AC64" s="195"/>
      <c r="AD64" s="202" t="s">
        <v>150</v>
      </c>
      <c r="AE64" s="202">
        <v>105.63</v>
      </c>
      <c r="AF64" s="204">
        <v>264869.59999999998</v>
      </c>
      <c r="AG64" s="195" t="s">
        <v>151</v>
      </c>
      <c r="AH64" s="195"/>
      <c r="AI64" s="195"/>
      <c r="AJ64" s="195"/>
      <c r="AK64" s="195" t="s">
        <v>222</v>
      </c>
      <c r="AL64" s="195"/>
      <c r="AM64" s="200" t="s">
        <v>155</v>
      </c>
      <c r="AN64" s="201">
        <v>43524</v>
      </c>
      <c r="AO64" s="253">
        <f t="shared" si="21"/>
        <v>273759.8</v>
      </c>
      <c r="AP64" s="252">
        <v>264869.59999999998</v>
      </c>
      <c r="AQ64" s="252">
        <v>8890.2000000000007</v>
      </c>
      <c r="AR64" s="252">
        <v>273759.8</v>
      </c>
      <c r="AS64" s="207">
        <f t="shared" si="23"/>
        <v>1.0335644407663243</v>
      </c>
      <c r="AT64" s="207">
        <f t="shared" si="24"/>
        <v>1</v>
      </c>
      <c r="AU64" s="199" t="s">
        <v>156</v>
      </c>
      <c r="AV64" s="201">
        <f t="shared" si="25"/>
        <v>43888</v>
      </c>
      <c r="AW64" s="195">
        <v>3800</v>
      </c>
      <c r="AX64" s="200">
        <f t="shared" si="26"/>
        <v>401394</v>
      </c>
      <c r="AY64" s="209">
        <f t="shared" si="27"/>
        <v>0.7</v>
      </c>
      <c r="AZ64" s="200">
        <f t="shared" si="28"/>
        <v>280976</v>
      </c>
      <c r="BA64" s="210">
        <f t="shared" si="29"/>
        <v>4.9999999999999996E-2</v>
      </c>
      <c r="BB64" s="204">
        <v>14048.8</v>
      </c>
      <c r="BC64" s="208">
        <v>1.96267296850977E-2</v>
      </c>
      <c r="BD64" s="204">
        <v>5514.64</v>
      </c>
      <c r="BE64" s="208">
        <v>1.4644097716530999E-2</v>
      </c>
      <c r="BF64" s="204">
        <v>4114.6400000000003</v>
      </c>
      <c r="BG64" s="208">
        <v>1.10000142360913E-2</v>
      </c>
      <c r="BH64" s="204">
        <v>3090.74</v>
      </c>
      <c r="BI64" s="204">
        <v>8569.77</v>
      </c>
      <c r="BJ64" s="204">
        <v>35338.589999999997</v>
      </c>
      <c r="BK64" s="203">
        <f t="shared" si="30"/>
        <v>245637.41</v>
      </c>
      <c r="BL64" s="201">
        <v>43567</v>
      </c>
      <c r="BM64" s="199" t="s">
        <v>157</v>
      </c>
    </row>
    <row r="65" spans="1:65" ht="60">
      <c r="A65" s="195"/>
      <c r="B65" s="195">
        <v>60</v>
      </c>
      <c r="C65" s="195" t="s">
        <v>139</v>
      </c>
      <c r="D65" s="196" t="s">
        <v>140</v>
      </c>
      <c r="E65" s="196" t="s">
        <v>476</v>
      </c>
      <c r="F65" s="197" t="s">
        <v>141</v>
      </c>
      <c r="G65" s="199" t="s">
        <v>477</v>
      </c>
      <c r="H65" s="250">
        <v>41796</v>
      </c>
      <c r="I65" s="195">
        <v>29</v>
      </c>
      <c r="J65" s="199" t="s">
        <v>143</v>
      </c>
      <c r="K65" s="195">
        <v>10</v>
      </c>
      <c r="L65" s="199" t="s">
        <v>144</v>
      </c>
      <c r="M65" s="199" t="s">
        <v>478</v>
      </c>
      <c r="N65" s="199" t="s">
        <v>479</v>
      </c>
      <c r="O65" s="195"/>
      <c r="P65" s="195"/>
      <c r="Q65" s="195"/>
      <c r="R65" s="195"/>
      <c r="S65" s="195"/>
      <c r="T65" s="195"/>
      <c r="U65" s="200" t="s">
        <v>147</v>
      </c>
      <c r="V65" s="200"/>
      <c r="W65" s="201">
        <v>41796</v>
      </c>
      <c r="X65" s="200" t="str">
        <f t="shared" si="22"/>
        <v>白波</v>
      </c>
      <c r="Y65" s="200" t="s">
        <v>148</v>
      </c>
      <c r="Z65" s="195">
        <f t="shared" si="20"/>
        <v>29</v>
      </c>
      <c r="AA65" s="199" t="s">
        <v>480</v>
      </c>
      <c r="AB65" s="195"/>
      <c r="AC65" s="195"/>
      <c r="AD65" s="202" t="s">
        <v>150</v>
      </c>
      <c r="AE65" s="202">
        <v>101.09</v>
      </c>
      <c r="AF65" s="204">
        <v>212805.57</v>
      </c>
      <c r="AG65" s="195" t="s">
        <v>151</v>
      </c>
      <c r="AH65" s="195"/>
      <c r="AI65" s="195"/>
      <c r="AJ65" s="195"/>
      <c r="AK65" s="195" t="s">
        <v>345</v>
      </c>
      <c r="AL65" s="195"/>
      <c r="AM65" s="200" t="s">
        <v>155</v>
      </c>
      <c r="AN65" s="201">
        <v>43524</v>
      </c>
      <c r="AO65" s="253">
        <f t="shared" si="21"/>
        <v>230155.95</v>
      </c>
      <c r="AP65" s="252">
        <v>212805.57</v>
      </c>
      <c r="AQ65" s="252">
        <v>17350.38</v>
      </c>
      <c r="AR65" s="252">
        <v>230155.95</v>
      </c>
      <c r="AS65" s="207">
        <f t="shared" si="23"/>
        <v>1.0815316065270284</v>
      </c>
      <c r="AT65" s="207">
        <f t="shared" si="24"/>
        <v>1</v>
      </c>
      <c r="AU65" s="199" t="s">
        <v>156</v>
      </c>
      <c r="AV65" s="201">
        <f t="shared" si="25"/>
        <v>43888</v>
      </c>
      <c r="AW65" s="195">
        <v>4800</v>
      </c>
      <c r="AX65" s="200">
        <f t="shared" si="26"/>
        <v>485232</v>
      </c>
      <c r="AY65" s="209">
        <f t="shared" si="27"/>
        <v>0.7</v>
      </c>
      <c r="AZ65" s="200">
        <f t="shared" si="28"/>
        <v>339662</v>
      </c>
      <c r="BA65" s="210">
        <f t="shared" si="29"/>
        <v>4.9999999999999996E-2</v>
      </c>
      <c r="BB65" s="204">
        <v>16983.099999999999</v>
      </c>
      <c r="BC65" s="208">
        <v>1.88273342322662E-2</v>
      </c>
      <c r="BD65" s="204">
        <v>6394.93</v>
      </c>
      <c r="BE65" s="208">
        <v>1.47055896744411E-2</v>
      </c>
      <c r="BF65" s="204">
        <v>4994.93</v>
      </c>
      <c r="BG65" s="208">
        <v>1.0999994111793501E-2</v>
      </c>
      <c r="BH65" s="204">
        <v>3736.28</v>
      </c>
      <c r="BI65" s="204">
        <v>10359.69</v>
      </c>
      <c r="BJ65" s="204">
        <v>42468.93</v>
      </c>
      <c r="BK65" s="203">
        <f t="shared" si="30"/>
        <v>297193.07</v>
      </c>
      <c r="BL65" s="201">
        <v>43567</v>
      </c>
      <c r="BM65" s="202" t="s">
        <v>157</v>
      </c>
    </row>
    <row r="66" spans="1:65" ht="48">
      <c r="A66" s="195"/>
      <c r="B66" s="195">
        <v>61</v>
      </c>
      <c r="C66" s="195" t="s">
        <v>139</v>
      </c>
      <c r="D66" s="196" t="s">
        <v>140</v>
      </c>
      <c r="E66" s="196" t="s">
        <v>481</v>
      </c>
      <c r="F66" s="197" t="s">
        <v>141</v>
      </c>
      <c r="G66" s="199" t="s">
        <v>482</v>
      </c>
      <c r="H66" s="250">
        <v>41796</v>
      </c>
      <c r="I66" s="195">
        <v>37</v>
      </c>
      <c r="J66" s="199" t="s">
        <v>143</v>
      </c>
      <c r="K66" s="195">
        <v>30</v>
      </c>
      <c r="L66" s="199" t="s">
        <v>144</v>
      </c>
      <c r="M66" s="199" t="s">
        <v>483</v>
      </c>
      <c r="N66" s="199" t="s">
        <v>484</v>
      </c>
      <c r="O66" s="195"/>
      <c r="P66" s="195"/>
      <c r="Q66" s="195"/>
      <c r="R66" s="195"/>
      <c r="S66" s="195"/>
      <c r="T66" s="195"/>
      <c r="U66" s="200" t="s">
        <v>147</v>
      </c>
      <c r="V66" s="200"/>
      <c r="W66" s="201">
        <v>41796</v>
      </c>
      <c r="X66" s="200" t="str">
        <f t="shared" si="22"/>
        <v>白云</v>
      </c>
      <c r="Y66" s="200" t="s">
        <v>148</v>
      </c>
      <c r="Z66" s="195">
        <f t="shared" si="20"/>
        <v>37</v>
      </c>
      <c r="AA66" s="199" t="s">
        <v>485</v>
      </c>
      <c r="AB66" s="195"/>
      <c r="AC66" s="195"/>
      <c r="AD66" s="202" t="s">
        <v>150</v>
      </c>
      <c r="AE66" s="199">
        <v>124.58</v>
      </c>
      <c r="AF66" s="204">
        <v>352198.92</v>
      </c>
      <c r="AG66" s="195" t="s">
        <v>151</v>
      </c>
      <c r="AH66" s="195"/>
      <c r="AI66" s="195"/>
      <c r="AJ66" s="195"/>
      <c r="AK66" s="195" t="s">
        <v>277</v>
      </c>
      <c r="AL66" s="195"/>
      <c r="AM66" s="195" t="s">
        <v>155</v>
      </c>
      <c r="AN66" s="201">
        <v>43524</v>
      </c>
      <c r="AO66" s="253">
        <f t="shared" si="21"/>
        <v>371299.87</v>
      </c>
      <c r="AP66" s="252">
        <v>352198.92</v>
      </c>
      <c r="AQ66" s="252">
        <v>19100.95</v>
      </c>
      <c r="AR66" s="252">
        <v>371299.87</v>
      </c>
      <c r="AS66" s="207">
        <f t="shared" si="23"/>
        <v>1.0542334144579433</v>
      </c>
      <c r="AT66" s="207">
        <f t="shared" si="24"/>
        <v>1</v>
      </c>
      <c r="AU66" s="199" t="s">
        <v>156</v>
      </c>
      <c r="AV66" s="201">
        <f t="shared" si="25"/>
        <v>43888</v>
      </c>
      <c r="AW66" s="195">
        <v>6000</v>
      </c>
      <c r="AX66" s="200">
        <f t="shared" si="26"/>
        <v>747480</v>
      </c>
      <c r="AY66" s="209">
        <f t="shared" si="27"/>
        <v>0.7</v>
      </c>
      <c r="AZ66" s="200">
        <f t="shared" si="28"/>
        <v>523236</v>
      </c>
      <c r="BA66" s="210">
        <f t="shared" si="29"/>
        <v>4.9999999999999996E-2</v>
      </c>
      <c r="BB66" s="204">
        <v>26161.8</v>
      </c>
      <c r="BC66" s="208">
        <v>1.7262497228784E-2</v>
      </c>
      <c r="BD66" s="204">
        <v>9032.36</v>
      </c>
      <c r="BE66" s="208">
        <v>1.45868403550214E-2</v>
      </c>
      <c r="BF66" s="204">
        <v>7632.36</v>
      </c>
      <c r="BG66" s="208">
        <v>1.1000007644733901E-2</v>
      </c>
      <c r="BH66" s="204">
        <v>5755.6</v>
      </c>
      <c r="BI66" s="204">
        <v>15958.7</v>
      </c>
      <c r="BJ66" s="204">
        <v>64540.82</v>
      </c>
      <c r="BK66" s="203">
        <f t="shared" si="30"/>
        <v>458695.18</v>
      </c>
      <c r="BL66" s="201">
        <v>43567</v>
      </c>
      <c r="BM66" s="199" t="s">
        <v>157</v>
      </c>
    </row>
    <row r="67" spans="1:65" ht="60">
      <c r="A67" s="195"/>
      <c r="B67" s="195">
        <v>62</v>
      </c>
      <c r="C67" s="195" t="s">
        <v>139</v>
      </c>
      <c r="D67" s="196" t="s">
        <v>140</v>
      </c>
      <c r="E67" s="196" t="s">
        <v>486</v>
      </c>
      <c r="F67" s="197" t="s">
        <v>141</v>
      </c>
      <c r="G67" s="199" t="s">
        <v>487</v>
      </c>
      <c r="H67" s="250">
        <v>41850</v>
      </c>
      <c r="I67" s="195">
        <v>31</v>
      </c>
      <c r="J67" s="199" t="s">
        <v>143</v>
      </c>
      <c r="K67" s="195">
        <v>25</v>
      </c>
      <c r="L67" s="199" t="s">
        <v>144</v>
      </c>
      <c r="M67" s="199" t="s">
        <v>488</v>
      </c>
      <c r="N67" s="199" t="s">
        <v>489</v>
      </c>
      <c r="O67" s="195"/>
      <c r="P67" s="195"/>
      <c r="Q67" s="195"/>
      <c r="R67" s="195"/>
      <c r="S67" s="195"/>
      <c r="T67" s="195"/>
      <c r="U67" s="200" t="s">
        <v>147</v>
      </c>
      <c r="V67" s="200"/>
      <c r="W67" s="201">
        <v>41850</v>
      </c>
      <c r="X67" s="200" t="str">
        <f t="shared" si="22"/>
        <v>张元军</v>
      </c>
      <c r="Y67" s="200" t="s">
        <v>148</v>
      </c>
      <c r="Z67" s="195">
        <f t="shared" si="20"/>
        <v>31</v>
      </c>
      <c r="AA67" s="199" t="s">
        <v>490</v>
      </c>
      <c r="AB67" s="195"/>
      <c r="AC67" s="195"/>
      <c r="AD67" s="202" t="s">
        <v>150</v>
      </c>
      <c r="AE67" s="199">
        <v>117.56</v>
      </c>
      <c r="AF67" s="204">
        <v>283843.40999999997</v>
      </c>
      <c r="AG67" s="195" t="s">
        <v>151</v>
      </c>
      <c r="AH67" s="195"/>
      <c r="AI67" s="195"/>
      <c r="AJ67" s="195"/>
      <c r="AK67" s="195" t="s">
        <v>491</v>
      </c>
      <c r="AL67" s="195"/>
      <c r="AM67" s="200" t="s">
        <v>155</v>
      </c>
      <c r="AN67" s="201">
        <v>43524</v>
      </c>
      <c r="AO67" s="253">
        <f t="shared" si="21"/>
        <v>288751.18</v>
      </c>
      <c r="AP67" s="252">
        <v>283843.40999999997</v>
      </c>
      <c r="AQ67" s="252">
        <v>4907.7700000000004</v>
      </c>
      <c r="AR67" s="252">
        <v>288751.18</v>
      </c>
      <c r="AS67" s="207">
        <f t="shared" si="23"/>
        <v>1.0172904137531324</v>
      </c>
      <c r="AT67" s="207">
        <f t="shared" si="24"/>
        <v>1</v>
      </c>
      <c r="AU67" s="199" t="s">
        <v>156</v>
      </c>
      <c r="AV67" s="201">
        <f t="shared" si="25"/>
        <v>43888</v>
      </c>
      <c r="AW67" s="195">
        <v>4800</v>
      </c>
      <c r="AX67" s="200">
        <f t="shared" si="26"/>
        <v>564288</v>
      </c>
      <c r="AY67" s="209">
        <f t="shared" si="27"/>
        <v>0.7</v>
      </c>
      <c r="AZ67" s="200">
        <f t="shared" si="28"/>
        <v>395002</v>
      </c>
      <c r="BA67" s="210">
        <f t="shared" si="29"/>
        <v>4.9999999999999996E-2</v>
      </c>
      <c r="BB67" s="204">
        <v>19750.099999999999</v>
      </c>
      <c r="BC67" s="208">
        <v>1.8291122576594501E-2</v>
      </c>
      <c r="BD67" s="204">
        <v>7225.03</v>
      </c>
      <c r="BE67" s="208">
        <v>1.47468367248773E-2</v>
      </c>
      <c r="BF67" s="204">
        <v>5825.03</v>
      </c>
      <c r="BG67" s="208">
        <v>1.09999949367345E-2</v>
      </c>
      <c r="BH67" s="204">
        <v>4345.0200000000004</v>
      </c>
      <c r="BI67" s="204">
        <v>12047.56</v>
      </c>
      <c r="BJ67" s="204">
        <v>49192.74</v>
      </c>
      <c r="BK67" s="203">
        <f t="shared" si="30"/>
        <v>345809.26</v>
      </c>
      <c r="BL67" s="201">
        <v>43567</v>
      </c>
      <c r="BM67" s="199" t="s">
        <v>198</v>
      </c>
    </row>
    <row r="68" spans="1:65" ht="60">
      <c r="A68" s="195"/>
      <c r="B68" s="195">
        <v>63</v>
      </c>
      <c r="C68" s="195" t="s">
        <v>139</v>
      </c>
      <c r="D68" s="196" t="s">
        <v>140</v>
      </c>
      <c r="E68" s="196" t="s">
        <v>492</v>
      </c>
      <c r="F68" s="197" t="s">
        <v>141</v>
      </c>
      <c r="G68" s="199" t="s">
        <v>493</v>
      </c>
      <c r="H68" s="250">
        <v>41830</v>
      </c>
      <c r="I68" s="195">
        <v>29</v>
      </c>
      <c r="J68" s="199" t="s">
        <v>143</v>
      </c>
      <c r="K68" s="195">
        <v>15</v>
      </c>
      <c r="L68" s="199" t="s">
        <v>144</v>
      </c>
      <c r="M68" s="199" t="s">
        <v>494</v>
      </c>
      <c r="N68" s="199" t="s">
        <v>495</v>
      </c>
      <c r="O68" s="195"/>
      <c r="P68" s="195"/>
      <c r="Q68" s="195"/>
      <c r="R68" s="195"/>
      <c r="S68" s="195"/>
      <c r="T68" s="195"/>
      <c r="U68" s="200" t="s">
        <v>147</v>
      </c>
      <c r="V68" s="200"/>
      <c r="W68" s="201">
        <v>41830</v>
      </c>
      <c r="X68" s="200" t="str">
        <f t="shared" si="22"/>
        <v>张小丽</v>
      </c>
      <c r="Y68" s="200" t="s">
        <v>148</v>
      </c>
      <c r="Z68" s="195">
        <f t="shared" si="20"/>
        <v>29</v>
      </c>
      <c r="AA68" s="199" t="s">
        <v>496</v>
      </c>
      <c r="AB68" s="195"/>
      <c r="AC68" s="195"/>
      <c r="AD68" s="202" t="s">
        <v>150</v>
      </c>
      <c r="AE68" s="199">
        <v>103.06</v>
      </c>
      <c r="AF68" s="204">
        <v>240550.16</v>
      </c>
      <c r="AG68" s="195" t="s">
        <v>151</v>
      </c>
      <c r="AH68" s="195"/>
      <c r="AI68" s="195"/>
      <c r="AJ68" s="195"/>
      <c r="AK68" s="195" t="s">
        <v>497</v>
      </c>
      <c r="AL68" s="195"/>
      <c r="AM68" s="200" t="s">
        <v>155</v>
      </c>
      <c r="AN68" s="201">
        <v>43524</v>
      </c>
      <c r="AO68" s="253">
        <f t="shared" si="21"/>
        <v>252227.61000000002</v>
      </c>
      <c r="AP68" s="252">
        <v>240550.16</v>
      </c>
      <c r="AQ68" s="252">
        <v>11677.45</v>
      </c>
      <c r="AR68" s="252">
        <v>252227.61</v>
      </c>
      <c r="AS68" s="207">
        <f t="shared" si="23"/>
        <v>1.0485447608931127</v>
      </c>
      <c r="AT68" s="207">
        <f t="shared" si="24"/>
        <v>0.99999999999999989</v>
      </c>
      <c r="AU68" s="199" t="s">
        <v>156</v>
      </c>
      <c r="AV68" s="201">
        <f t="shared" si="25"/>
        <v>43888</v>
      </c>
      <c r="AW68" s="195">
        <v>6000</v>
      </c>
      <c r="AX68" s="200">
        <f t="shared" si="26"/>
        <v>618360</v>
      </c>
      <c r="AY68" s="209">
        <f t="shared" si="27"/>
        <v>0.7</v>
      </c>
      <c r="AZ68" s="200">
        <f t="shared" si="28"/>
        <v>432852</v>
      </c>
      <c r="BA68" s="210">
        <f t="shared" si="29"/>
        <v>4.9999999999999996E-2</v>
      </c>
      <c r="BB68" s="204">
        <v>21642.6</v>
      </c>
      <c r="BC68" s="208">
        <v>1.8003336013233201E-2</v>
      </c>
      <c r="BD68" s="204">
        <v>7792.78</v>
      </c>
      <c r="BE68" s="208">
        <v>1.47689741528282E-2</v>
      </c>
      <c r="BF68" s="204">
        <v>6392.78</v>
      </c>
      <c r="BG68" s="208">
        <v>1.09999953794831E-2</v>
      </c>
      <c r="BH68" s="204">
        <v>4761.37</v>
      </c>
      <c r="BI68" s="204">
        <v>13201.99</v>
      </c>
      <c r="BJ68" s="204">
        <v>53791.519999999997</v>
      </c>
      <c r="BK68" s="203">
        <f t="shared" si="30"/>
        <v>379060.47999999998</v>
      </c>
      <c r="BL68" s="201">
        <v>43567</v>
      </c>
      <c r="BM68" s="199" t="s">
        <v>157</v>
      </c>
    </row>
    <row r="69" spans="1:65" ht="60">
      <c r="A69" s="195"/>
      <c r="B69" s="195">
        <v>64</v>
      </c>
      <c r="C69" s="195" t="s">
        <v>139</v>
      </c>
      <c r="D69" s="196" t="s">
        <v>140</v>
      </c>
      <c r="E69" s="196" t="s">
        <v>498</v>
      </c>
      <c r="F69" s="197" t="s">
        <v>141</v>
      </c>
      <c r="G69" s="199" t="s">
        <v>499</v>
      </c>
      <c r="H69" s="250">
        <v>41843</v>
      </c>
      <c r="I69" s="195">
        <v>25</v>
      </c>
      <c r="J69" s="199" t="s">
        <v>143</v>
      </c>
      <c r="K69" s="195">
        <v>25</v>
      </c>
      <c r="L69" s="199" t="s">
        <v>144</v>
      </c>
      <c r="M69" s="199" t="s">
        <v>500</v>
      </c>
      <c r="N69" s="199" t="s">
        <v>501</v>
      </c>
      <c r="O69" s="195"/>
      <c r="P69" s="195"/>
      <c r="Q69" s="195"/>
      <c r="R69" s="195"/>
      <c r="S69" s="195"/>
      <c r="T69" s="195"/>
      <c r="U69" s="200" t="s">
        <v>147</v>
      </c>
      <c r="V69" s="200"/>
      <c r="W69" s="201">
        <v>41843</v>
      </c>
      <c r="X69" s="200" t="str">
        <f t="shared" si="22"/>
        <v>王照森</v>
      </c>
      <c r="Y69" s="200" t="s">
        <v>148</v>
      </c>
      <c r="Z69" s="195">
        <f t="shared" si="20"/>
        <v>25</v>
      </c>
      <c r="AA69" s="199" t="s">
        <v>502</v>
      </c>
      <c r="AB69" s="195"/>
      <c r="AC69" s="195"/>
      <c r="AD69" s="202" t="s">
        <v>150</v>
      </c>
      <c r="AE69" s="199">
        <v>111.45</v>
      </c>
      <c r="AF69" s="204">
        <v>229899.98</v>
      </c>
      <c r="AG69" s="195" t="s">
        <v>151</v>
      </c>
      <c r="AH69" s="195"/>
      <c r="AI69" s="195"/>
      <c r="AJ69" s="195"/>
      <c r="AK69" s="195" t="s">
        <v>291</v>
      </c>
      <c r="AL69" s="195"/>
      <c r="AM69" s="200" t="s">
        <v>155</v>
      </c>
      <c r="AN69" s="201">
        <v>43524</v>
      </c>
      <c r="AO69" s="253">
        <f t="shared" si="21"/>
        <v>235371.07</v>
      </c>
      <c r="AP69" s="252">
        <v>229899.98</v>
      </c>
      <c r="AQ69" s="252">
        <v>5471.09</v>
      </c>
      <c r="AR69" s="252">
        <v>235371.07</v>
      </c>
      <c r="AS69" s="207">
        <f t="shared" si="23"/>
        <v>1.0237976967201128</v>
      </c>
      <c r="AT69" s="207">
        <f t="shared" si="24"/>
        <v>1</v>
      </c>
      <c r="AU69" s="199" t="s">
        <v>156</v>
      </c>
      <c r="AV69" s="201">
        <f t="shared" si="25"/>
        <v>43888</v>
      </c>
      <c r="AW69" s="195">
        <v>4500</v>
      </c>
      <c r="AX69" s="200">
        <f t="shared" si="26"/>
        <v>501525</v>
      </c>
      <c r="AY69" s="209">
        <f t="shared" si="27"/>
        <v>0.7</v>
      </c>
      <c r="AZ69" s="200">
        <f t="shared" si="28"/>
        <v>351068</v>
      </c>
      <c r="BA69" s="210">
        <f t="shared" si="29"/>
        <v>0.05</v>
      </c>
      <c r="BB69" s="204">
        <v>17553.400000000001</v>
      </c>
      <c r="BC69" s="208">
        <v>1.8702986316041299E-2</v>
      </c>
      <c r="BD69" s="204">
        <v>6566.02</v>
      </c>
      <c r="BE69" s="208">
        <v>1.4715154898766101E-2</v>
      </c>
      <c r="BF69" s="204">
        <v>5166.0200000000004</v>
      </c>
      <c r="BG69" s="208">
        <v>1.1000005696902E-2</v>
      </c>
      <c r="BH69" s="204">
        <v>3861.75</v>
      </c>
      <c r="BI69" s="204">
        <v>10707.57</v>
      </c>
      <c r="BJ69" s="204">
        <v>43854.76</v>
      </c>
      <c r="BK69" s="203">
        <f t="shared" si="30"/>
        <v>307213.24</v>
      </c>
      <c r="BL69" s="201">
        <v>43567</v>
      </c>
      <c r="BM69" s="199" t="s">
        <v>198</v>
      </c>
    </row>
    <row r="70" spans="1:65" ht="72">
      <c r="A70" s="195"/>
      <c r="B70" s="195">
        <v>65</v>
      </c>
      <c r="C70" s="195" t="s">
        <v>139</v>
      </c>
      <c r="D70" s="196" t="s">
        <v>140</v>
      </c>
      <c r="E70" s="196" t="s">
        <v>503</v>
      </c>
      <c r="F70" s="197" t="s">
        <v>141</v>
      </c>
      <c r="G70" s="199" t="s">
        <v>504</v>
      </c>
      <c r="H70" s="250">
        <v>41869</v>
      </c>
      <c r="I70" s="195">
        <v>29</v>
      </c>
      <c r="J70" s="199" t="s">
        <v>143</v>
      </c>
      <c r="K70" s="195">
        <v>15</v>
      </c>
      <c r="L70" s="199" t="s">
        <v>144</v>
      </c>
      <c r="M70" s="199" t="s">
        <v>505</v>
      </c>
      <c r="N70" s="199" t="s">
        <v>506</v>
      </c>
      <c r="O70" s="195"/>
      <c r="P70" s="195"/>
      <c r="Q70" s="195"/>
      <c r="R70" s="195"/>
      <c r="S70" s="195"/>
      <c r="T70" s="195"/>
      <c r="U70" s="200" t="s">
        <v>147</v>
      </c>
      <c r="V70" s="200"/>
      <c r="W70" s="201">
        <v>41869</v>
      </c>
      <c r="X70" s="200" t="str">
        <f t="shared" si="22"/>
        <v>张胜</v>
      </c>
      <c r="Y70" s="200" t="s">
        <v>148</v>
      </c>
      <c r="Z70" s="195">
        <f t="shared" si="20"/>
        <v>29</v>
      </c>
      <c r="AA70" s="199" t="s">
        <v>507</v>
      </c>
      <c r="AB70" s="195"/>
      <c r="AC70" s="195"/>
      <c r="AD70" s="212" t="s">
        <v>150</v>
      </c>
      <c r="AE70" s="199">
        <v>94.98</v>
      </c>
      <c r="AF70" s="204">
        <v>240381.01</v>
      </c>
      <c r="AG70" s="195" t="s">
        <v>151</v>
      </c>
      <c r="AH70" s="195"/>
      <c r="AI70" s="195"/>
      <c r="AJ70" s="195"/>
      <c r="AK70" s="195" t="s">
        <v>345</v>
      </c>
      <c r="AL70" s="195"/>
      <c r="AM70" s="200" t="s">
        <v>155</v>
      </c>
      <c r="AN70" s="201">
        <v>43524</v>
      </c>
      <c r="AO70" s="253">
        <f t="shared" ref="AO70:AO101" si="31">AP70+AQ70</f>
        <v>250309.97</v>
      </c>
      <c r="AP70" s="252">
        <v>240381.01</v>
      </c>
      <c r="AQ70" s="252">
        <v>9928.9599999999991</v>
      </c>
      <c r="AR70" s="252">
        <v>250309.97</v>
      </c>
      <c r="AS70" s="207">
        <f t="shared" si="23"/>
        <v>1.0413050931103085</v>
      </c>
      <c r="AT70" s="207">
        <f t="shared" si="24"/>
        <v>1</v>
      </c>
      <c r="AU70" s="199" t="s">
        <v>156</v>
      </c>
      <c r="AV70" s="201">
        <f t="shared" si="25"/>
        <v>43888</v>
      </c>
      <c r="AW70" s="195">
        <v>4800</v>
      </c>
      <c r="AX70" s="200">
        <f t="shared" si="26"/>
        <v>455904</v>
      </c>
      <c r="AY70" s="209">
        <f t="shared" si="27"/>
        <v>0.7</v>
      </c>
      <c r="AZ70" s="200">
        <f t="shared" si="28"/>
        <v>319133</v>
      </c>
      <c r="BA70" s="210">
        <f t="shared" si="29"/>
        <v>4.9999999999999996E-2</v>
      </c>
      <c r="BB70" s="204">
        <v>15956.65</v>
      </c>
      <c r="BC70" s="208">
        <v>1.9073536738601099E-2</v>
      </c>
      <c r="BD70" s="204">
        <v>6086.9949999999999</v>
      </c>
      <c r="BE70" s="208">
        <v>1.4686666687556599E-2</v>
      </c>
      <c r="BF70" s="204">
        <v>4687</v>
      </c>
      <c r="BG70" s="208">
        <v>1.09999905995306E-2</v>
      </c>
      <c r="BH70" s="204">
        <v>3510.46</v>
      </c>
      <c r="BI70" s="204">
        <v>9733.56</v>
      </c>
      <c r="BJ70" s="204">
        <v>39974.665000000001</v>
      </c>
      <c r="BK70" s="203">
        <f t="shared" si="30"/>
        <v>279158.33500000002</v>
      </c>
      <c r="BL70" s="201">
        <v>43567</v>
      </c>
      <c r="BM70" s="199" t="s">
        <v>157</v>
      </c>
    </row>
    <row r="71" spans="1:65" ht="48">
      <c r="A71" s="195"/>
      <c r="B71" s="195">
        <v>66</v>
      </c>
      <c r="C71" s="195" t="s">
        <v>139</v>
      </c>
      <c r="D71" s="196" t="s">
        <v>140</v>
      </c>
      <c r="E71" s="196" t="s">
        <v>508</v>
      </c>
      <c r="F71" s="197" t="s">
        <v>141</v>
      </c>
      <c r="G71" s="199" t="s">
        <v>509</v>
      </c>
      <c r="H71" s="250">
        <v>41834</v>
      </c>
      <c r="I71" s="195">
        <v>25</v>
      </c>
      <c r="J71" s="199" t="s">
        <v>143</v>
      </c>
      <c r="K71" s="195">
        <v>15</v>
      </c>
      <c r="L71" s="199" t="s">
        <v>144</v>
      </c>
      <c r="M71" s="199" t="s">
        <v>510</v>
      </c>
      <c r="N71" s="199" t="s">
        <v>511</v>
      </c>
      <c r="O71" s="195"/>
      <c r="P71" s="195"/>
      <c r="Q71" s="195"/>
      <c r="R71" s="195"/>
      <c r="S71" s="195"/>
      <c r="T71" s="195"/>
      <c r="U71" s="200" t="s">
        <v>147</v>
      </c>
      <c r="V71" s="200"/>
      <c r="W71" s="201">
        <v>41834</v>
      </c>
      <c r="X71" s="200" t="str">
        <f t="shared" si="22"/>
        <v>赵文强</v>
      </c>
      <c r="Y71" s="200" t="s">
        <v>148</v>
      </c>
      <c r="Z71" s="195">
        <f t="shared" si="20"/>
        <v>25</v>
      </c>
      <c r="AA71" s="199" t="s">
        <v>512</v>
      </c>
      <c r="AB71" s="195"/>
      <c r="AC71" s="195"/>
      <c r="AD71" s="212" t="s">
        <v>150</v>
      </c>
      <c r="AE71" s="199">
        <v>103.48</v>
      </c>
      <c r="AF71" s="204">
        <v>206012.15</v>
      </c>
      <c r="AG71" s="195" t="s">
        <v>151</v>
      </c>
      <c r="AH71" s="195"/>
      <c r="AI71" s="195"/>
      <c r="AJ71" s="195"/>
      <c r="AK71" s="195" t="s">
        <v>339</v>
      </c>
      <c r="AL71" s="195"/>
      <c r="AM71" s="195" t="s">
        <v>155</v>
      </c>
      <c r="AN71" s="201">
        <v>43524</v>
      </c>
      <c r="AO71" s="253">
        <f t="shared" si="31"/>
        <v>214006.19</v>
      </c>
      <c r="AP71" s="252">
        <v>206012.15</v>
      </c>
      <c r="AQ71" s="252">
        <v>7994.04</v>
      </c>
      <c r="AR71" s="252">
        <v>214006.19</v>
      </c>
      <c r="AS71" s="207">
        <f t="shared" si="23"/>
        <v>1.038803730750832</v>
      </c>
      <c r="AT71" s="207">
        <f t="shared" si="24"/>
        <v>1</v>
      </c>
      <c r="AU71" s="199" t="s">
        <v>156</v>
      </c>
      <c r="AV71" s="201">
        <f t="shared" si="25"/>
        <v>43888</v>
      </c>
      <c r="AW71" s="195">
        <v>3900</v>
      </c>
      <c r="AX71" s="200">
        <f t="shared" si="26"/>
        <v>403572</v>
      </c>
      <c r="AY71" s="209">
        <f t="shared" si="27"/>
        <v>0.7</v>
      </c>
      <c r="AZ71" s="200">
        <f t="shared" si="28"/>
        <v>282500</v>
      </c>
      <c r="BA71" s="210">
        <f t="shared" si="29"/>
        <v>0.05</v>
      </c>
      <c r="BB71" s="204">
        <v>14125</v>
      </c>
      <c r="BC71" s="208">
        <v>1.9601769911504401E-2</v>
      </c>
      <c r="BD71" s="204">
        <v>5537.5</v>
      </c>
      <c r="BE71" s="208">
        <v>1.4646017699114999E-2</v>
      </c>
      <c r="BF71" s="204">
        <v>4137.5</v>
      </c>
      <c r="BG71" s="208">
        <v>1.0999999999999999E-2</v>
      </c>
      <c r="BH71" s="204">
        <v>3107.5</v>
      </c>
      <c r="BI71" s="204">
        <v>8616.25</v>
      </c>
      <c r="BJ71" s="204">
        <v>35523.75</v>
      </c>
      <c r="BK71" s="203">
        <f t="shared" si="30"/>
        <v>246976.25</v>
      </c>
      <c r="BL71" s="201">
        <v>43567</v>
      </c>
      <c r="BM71" s="199" t="s">
        <v>157</v>
      </c>
    </row>
    <row r="72" spans="1:65" ht="60">
      <c r="A72" s="195"/>
      <c r="B72" s="195">
        <v>67</v>
      </c>
      <c r="C72" s="195" t="s">
        <v>139</v>
      </c>
      <c r="D72" s="196" t="s">
        <v>140</v>
      </c>
      <c r="E72" s="196" t="s">
        <v>513</v>
      </c>
      <c r="F72" s="197" t="s">
        <v>141</v>
      </c>
      <c r="G72" s="199" t="s">
        <v>514</v>
      </c>
      <c r="H72" s="250">
        <v>42041</v>
      </c>
      <c r="I72" s="195">
        <v>26.7</v>
      </c>
      <c r="J72" s="199" t="s">
        <v>143</v>
      </c>
      <c r="K72" s="195">
        <v>15</v>
      </c>
      <c r="L72" s="199" t="s">
        <v>218</v>
      </c>
      <c r="M72" s="199" t="s">
        <v>515</v>
      </c>
      <c r="N72" s="199" t="s">
        <v>516</v>
      </c>
      <c r="O72" s="195"/>
      <c r="P72" s="195"/>
      <c r="Q72" s="195"/>
      <c r="R72" s="195"/>
      <c r="S72" s="195"/>
      <c r="T72" s="195"/>
      <c r="U72" s="200" t="s">
        <v>147</v>
      </c>
      <c r="V72" s="200"/>
      <c r="W72" s="201">
        <v>42041</v>
      </c>
      <c r="X72" s="200" t="str">
        <f t="shared" si="22"/>
        <v>苏欢</v>
      </c>
      <c r="Y72" s="200" t="s">
        <v>148</v>
      </c>
      <c r="Z72" s="195">
        <f t="shared" si="20"/>
        <v>26.7</v>
      </c>
      <c r="AA72" s="202" t="s">
        <v>517</v>
      </c>
      <c r="AB72" s="195"/>
      <c r="AC72" s="195"/>
      <c r="AD72" s="212" t="s">
        <v>150</v>
      </c>
      <c r="AE72" s="199">
        <v>109.41</v>
      </c>
      <c r="AF72" s="204">
        <v>221054.92</v>
      </c>
      <c r="AG72" s="195" t="s">
        <v>151</v>
      </c>
      <c r="AH72" s="195"/>
      <c r="AI72" s="195"/>
      <c r="AJ72" s="195"/>
      <c r="AK72" s="195" t="s">
        <v>222</v>
      </c>
      <c r="AL72" s="195"/>
      <c r="AM72" s="195" t="s">
        <v>155</v>
      </c>
      <c r="AN72" s="201">
        <v>43524</v>
      </c>
      <c r="AO72" s="253">
        <f t="shared" si="31"/>
        <v>225089.64</v>
      </c>
      <c r="AP72" s="252">
        <v>221054.92</v>
      </c>
      <c r="AQ72" s="252">
        <v>4034.72</v>
      </c>
      <c r="AR72" s="252">
        <v>225089.64</v>
      </c>
      <c r="AS72" s="207">
        <f t="shared" si="23"/>
        <v>1.0182521158090487</v>
      </c>
      <c r="AT72" s="207">
        <f t="shared" si="24"/>
        <v>1</v>
      </c>
      <c r="AU72" s="199" t="s">
        <v>156</v>
      </c>
      <c r="AV72" s="201">
        <f t="shared" si="25"/>
        <v>43888</v>
      </c>
      <c r="AW72" s="195">
        <v>5000</v>
      </c>
      <c r="AX72" s="200">
        <f t="shared" si="26"/>
        <v>547050</v>
      </c>
      <c r="AY72" s="209">
        <f t="shared" si="27"/>
        <v>0.7</v>
      </c>
      <c r="AZ72" s="200">
        <f t="shared" si="28"/>
        <v>382935</v>
      </c>
      <c r="BA72" s="210">
        <f t="shared" si="29"/>
        <v>0.05</v>
      </c>
      <c r="BB72" s="204">
        <v>19146.75</v>
      </c>
      <c r="BC72" s="208">
        <v>1.8394832021100201E-2</v>
      </c>
      <c r="BD72" s="204">
        <v>7044.0249999999996</v>
      </c>
      <c r="BE72" s="208">
        <v>1.47388721323462E-2</v>
      </c>
      <c r="BF72" s="204">
        <v>5644.03</v>
      </c>
      <c r="BG72" s="208">
        <v>1.1000013057046201E-2</v>
      </c>
      <c r="BH72" s="204">
        <v>4212.29</v>
      </c>
      <c r="BI72" s="204">
        <v>11679.52</v>
      </c>
      <c r="BJ72" s="204">
        <v>47726.614999999998</v>
      </c>
      <c r="BK72" s="203">
        <f t="shared" si="30"/>
        <v>335208.38500000001</v>
      </c>
      <c r="BL72" s="201">
        <v>43567</v>
      </c>
      <c r="BM72" s="199" t="s">
        <v>198</v>
      </c>
    </row>
    <row r="73" spans="1:65" ht="60">
      <c r="A73" s="195"/>
      <c r="B73" s="195">
        <v>68</v>
      </c>
      <c r="C73" s="195" t="s">
        <v>139</v>
      </c>
      <c r="D73" s="196" t="s">
        <v>140</v>
      </c>
      <c r="E73" s="196" t="s">
        <v>518</v>
      </c>
      <c r="F73" s="197" t="s">
        <v>141</v>
      </c>
      <c r="G73" s="199" t="s">
        <v>519</v>
      </c>
      <c r="H73" s="250">
        <v>42011</v>
      </c>
      <c r="I73" s="195">
        <v>15</v>
      </c>
      <c r="J73" s="199" t="s">
        <v>143</v>
      </c>
      <c r="K73" s="195">
        <v>10</v>
      </c>
      <c r="L73" s="199" t="s">
        <v>144</v>
      </c>
      <c r="M73" s="199" t="s">
        <v>520</v>
      </c>
      <c r="N73" s="199" t="s">
        <v>521</v>
      </c>
      <c r="O73" s="195"/>
      <c r="P73" s="195"/>
      <c r="Q73" s="195"/>
      <c r="R73" s="195"/>
      <c r="S73" s="195"/>
      <c r="T73" s="195"/>
      <c r="U73" s="200" t="s">
        <v>147</v>
      </c>
      <c r="V73" s="200"/>
      <c r="W73" s="201">
        <v>42011</v>
      </c>
      <c r="X73" s="200" t="str">
        <f t="shared" si="22"/>
        <v>张斌</v>
      </c>
      <c r="Y73" s="200" t="s">
        <v>148</v>
      </c>
      <c r="Z73" s="195">
        <f t="shared" si="20"/>
        <v>15</v>
      </c>
      <c r="AA73" s="202" t="s">
        <v>522</v>
      </c>
      <c r="AB73" s="195"/>
      <c r="AC73" s="195"/>
      <c r="AD73" s="212" t="s">
        <v>150</v>
      </c>
      <c r="AE73" s="199">
        <v>111.51</v>
      </c>
      <c r="AF73" s="204">
        <v>113744.45</v>
      </c>
      <c r="AG73" s="195" t="s">
        <v>151</v>
      </c>
      <c r="AH73" s="195"/>
      <c r="AI73" s="195"/>
      <c r="AJ73" s="195"/>
      <c r="AK73" s="195" t="s">
        <v>345</v>
      </c>
      <c r="AL73" s="195"/>
      <c r="AM73" s="200" t="s">
        <v>155</v>
      </c>
      <c r="AN73" s="201">
        <v>43524</v>
      </c>
      <c r="AO73" s="253">
        <f t="shared" si="31"/>
        <v>120809.31</v>
      </c>
      <c r="AP73" s="252">
        <v>113744.45</v>
      </c>
      <c r="AQ73" s="252">
        <v>7064.86</v>
      </c>
      <c r="AR73" s="252">
        <v>120809.31</v>
      </c>
      <c r="AS73" s="207">
        <f t="shared" si="23"/>
        <v>1.0621116898450869</v>
      </c>
      <c r="AT73" s="207">
        <f t="shared" si="24"/>
        <v>1</v>
      </c>
      <c r="AU73" s="199" t="s">
        <v>156</v>
      </c>
      <c r="AV73" s="201">
        <f t="shared" si="25"/>
        <v>43888</v>
      </c>
      <c r="AW73" s="195">
        <v>4800</v>
      </c>
      <c r="AX73" s="200">
        <f t="shared" si="26"/>
        <v>535248</v>
      </c>
      <c r="AY73" s="209">
        <f t="shared" si="27"/>
        <v>0.7</v>
      </c>
      <c r="AZ73" s="200">
        <f t="shared" si="28"/>
        <v>374674</v>
      </c>
      <c r="BA73" s="210">
        <f t="shared" si="29"/>
        <v>0.05</v>
      </c>
      <c r="BB73" s="204">
        <v>18733.7</v>
      </c>
      <c r="BC73" s="208">
        <v>1.84696829777353E-2</v>
      </c>
      <c r="BD73" s="204">
        <v>6920.11</v>
      </c>
      <c r="BE73" s="208">
        <v>1.4733101309405E-2</v>
      </c>
      <c r="BF73" s="204">
        <v>5520.11</v>
      </c>
      <c r="BG73" s="208">
        <v>1.0999989324052399E-2</v>
      </c>
      <c r="BH73" s="204">
        <v>4121.41</v>
      </c>
      <c r="BI73" s="204">
        <v>11427.56</v>
      </c>
      <c r="BJ73" s="204">
        <v>46722.89</v>
      </c>
      <c r="BK73" s="203">
        <f t="shared" si="30"/>
        <v>327951.11</v>
      </c>
      <c r="BL73" s="201">
        <v>43567</v>
      </c>
      <c r="BM73" s="199" t="s">
        <v>157</v>
      </c>
    </row>
    <row r="74" spans="1:65" ht="48">
      <c r="A74" s="195"/>
      <c r="B74" s="195">
        <v>69</v>
      </c>
      <c r="C74" s="195" t="s">
        <v>139</v>
      </c>
      <c r="D74" s="196" t="s">
        <v>140</v>
      </c>
      <c r="E74" s="196" t="s">
        <v>523</v>
      </c>
      <c r="F74" s="197" t="s">
        <v>141</v>
      </c>
      <c r="G74" s="199" t="s">
        <v>524</v>
      </c>
      <c r="H74" s="250">
        <v>42026</v>
      </c>
      <c r="I74" s="195">
        <v>30</v>
      </c>
      <c r="J74" s="199" t="s">
        <v>143</v>
      </c>
      <c r="K74" s="195">
        <v>20</v>
      </c>
      <c r="L74" s="199" t="s">
        <v>144</v>
      </c>
      <c r="M74" s="199" t="s">
        <v>525</v>
      </c>
      <c r="N74" s="199" t="s">
        <v>526</v>
      </c>
      <c r="O74" s="195"/>
      <c r="P74" s="195"/>
      <c r="Q74" s="195"/>
      <c r="R74" s="195"/>
      <c r="S74" s="195"/>
      <c r="T74" s="195"/>
      <c r="U74" s="200" t="s">
        <v>147</v>
      </c>
      <c r="V74" s="200"/>
      <c r="W74" s="201">
        <v>42026</v>
      </c>
      <c r="X74" s="200" t="str">
        <f t="shared" si="22"/>
        <v>金太平</v>
      </c>
      <c r="Y74" s="200" t="s">
        <v>148</v>
      </c>
      <c r="Z74" s="195">
        <f t="shared" si="20"/>
        <v>30</v>
      </c>
      <c r="AA74" s="199" t="s">
        <v>527</v>
      </c>
      <c r="AB74" s="195"/>
      <c r="AC74" s="195"/>
      <c r="AD74" s="212" t="s">
        <v>150</v>
      </c>
      <c r="AE74" s="199">
        <v>125.15</v>
      </c>
      <c r="AF74" s="204">
        <v>268067.45</v>
      </c>
      <c r="AG74" s="195" t="s">
        <v>151</v>
      </c>
      <c r="AH74" s="195"/>
      <c r="AI74" s="195"/>
      <c r="AJ74" s="195"/>
      <c r="AK74" s="195" t="s">
        <v>528</v>
      </c>
      <c r="AL74" s="195"/>
      <c r="AM74" s="200" t="s">
        <v>155</v>
      </c>
      <c r="AN74" s="201">
        <v>43524</v>
      </c>
      <c r="AO74" s="253">
        <f t="shared" si="31"/>
        <v>276568.42</v>
      </c>
      <c r="AP74" s="252">
        <v>268067.45</v>
      </c>
      <c r="AQ74" s="252">
        <v>8500.9699999999993</v>
      </c>
      <c r="AR74" s="252">
        <v>276568.42</v>
      </c>
      <c r="AS74" s="207">
        <f t="shared" si="23"/>
        <v>1.0317120560515645</v>
      </c>
      <c r="AT74" s="207">
        <f t="shared" si="24"/>
        <v>1</v>
      </c>
      <c r="AU74" s="199" t="s">
        <v>156</v>
      </c>
      <c r="AV74" s="201">
        <f t="shared" si="25"/>
        <v>43888</v>
      </c>
      <c r="AW74" s="195">
        <v>6000</v>
      </c>
      <c r="AX74" s="200">
        <f t="shared" si="26"/>
        <v>750900</v>
      </c>
      <c r="AY74" s="209">
        <f t="shared" si="27"/>
        <v>0.7</v>
      </c>
      <c r="AZ74" s="200">
        <f t="shared" si="28"/>
        <v>525630</v>
      </c>
      <c r="BA74" s="210">
        <f t="shared" si="29"/>
        <v>0.05</v>
      </c>
      <c r="BB74" s="204">
        <v>26281.5</v>
      </c>
      <c r="BC74" s="208">
        <v>1.7229419934174199E-2</v>
      </c>
      <c r="BD74" s="204">
        <v>9056.2999999999993</v>
      </c>
      <c r="BE74" s="208">
        <v>1.456594943211E-2</v>
      </c>
      <c r="BF74" s="204">
        <v>7656.3</v>
      </c>
      <c r="BG74" s="208">
        <v>1.0999999999999999E-2</v>
      </c>
      <c r="BH74" s="204">
        <v>5781.93</v>
      </c>
      <c r="BI74" s="204">
        <v>16031.72</v>
      </c>
      <c r="BJ74" s="204">
        <v>64807.75</v>
      </c>
      <c r="BK74" s="203">
        <f t="shared" si="30"/>
        <v>460822.25</v>
      </c>
      <c r="BL74" s="201">
        <v>43567</v>
      </c>
      <c r="BM74" s="199" t="s">
        <v>157</v>
      </c>
    </row>
    <row r="75" spans="1:65" ht="60">
      <c r="A75" s="195"/>
      <c r="B75" s="195">
        <v>70</v>
      </c>
      <c r="C75" s="195" t="s">
        <v>139</v>
      </c>
      <c r="D75" s="196" t="s">
        <v>140</v>
      </c>
      <c r="E75" s="196" t="s">
        <v>529</v>
      </c>
      <c r="F75" s="197" t="s">
        <v>141</v>
      </c>
      <c r="G75" s="199" t="s">
        <v>530</v>
      </c>
      <c r="H75" s="250">
        <v>42020</v>
      </c>
      <c r="I75" s="195">
        <v>28</v>
      </c>
      <c r="J75" s="199" t="s">
        <v>143</v>
      </c>
      <c r="K75" s="195">
        <v>15</v>
      </c>
      <c r="L75" s="199" t="s">
        <v>144</v>
      </c>
      <c r="M75" s="199" t="s">
        <v>531</v>
      </c>
      <c r="N75" s="199" t="s">
        <v>532</v>
      </c>
      <c r="O75" s="195"/>
      <c r="P75" s="195"/>
      <c r="Q75" s="195"/>
      <c r="R75" s="195"/>
      <c r="S75" s="195"/>
      <c r="T75" s="195"/>
      <c r="U75" s="200" t="s">
        <v>147</v>
      </c>
      <c r="V75" s="200"/>
      <c r="W75" s="201">
        <v>42020</v>
      </c>
      <c r="X75" s="200" t="str">
        <f t="shared" si="22"/>
        <v>雒洪林</v>
      </c>
      <c r="Y75" s="200" t="s">
        <v>148</v>
      </c>
      <c r="Z75" s="195">
        <f t="shared" si="20"/>
        <v>28</v>
      </c>
      <c r="AA75" s="199" t="s">
        <v>533</v>
      </c>
      <c r="AB75" s="195"/>
      <c r="AC75" s="195"/>
      <c r="AD75" s="212" t="s">
        <v>150</v>
      </c>
      <c r="AE75" s="199">
        <v>108.5</v>
      </c>
      <c r="AF75" s="204">
        <v>239680.27</v>
      </c>
      <c r="AG75" s="195" t="s">
        <v>151</v>
      </c>
      <c r="AH75" s="195"/>
      <c r="AI75" s="195"/>
      <c r="AJ75" s="195"/>
      <c r="AK75" s="195" t="s">
        <v>534</v>
      </c>
      <c r="AL75" s="195"/>
      <c r="AM75" s="200" t="s">
        <v>155</v>
      </c>
      <c r="AN75" s="201">
        <v>43524</v>
      </c>
      <c r="AO75" s="253">
        <f t="shared" si="31"/>
        <v>268073.34999999998</v>
      </c>
      <c r="AP75" s="252">
        <v>239680.27</v>
      </c>
      <c r="AQ75" s="252">
        <v>28393.08</v>
      </c>
      <c r="AR75" s="252">
        <v>268073.34999999998</v>
      </c>
      <c r="AS75" s="207">
        <f t="shared" si="23"/>
        <v>1.1184623164852074</v>
      </c>
      <c r="AT75" s="207">
        <f t="shared" si="24"/>
        <v>1</v>
      </c>
      <c r="AU75" s="199" t="s">
        <v>156</v>
      </c>
      <c r="AV75" s="201">
        <f t="shared" si="25"/>
        <v>43888</v>
      </c>
      <c r="AW75" s="195">
        <v>4000</v>
      </c>
      <c r="AX75" s="200">
        <f t="shared" si="26"/>
        <v>434000</v>
      </c>
      <c r="AY75" s="209">
        <f t="shared" si="27"/>
        <v>0.7</v>
      </c>
      <c r="AZ75" s="200">
        <f t="shared" si="28"/>
        <v>303800</v>
      </c>
      <c r="BA75" s="210">
        <f t="shared" si="29"/>
        <v>0.05</v>
      </c>
      <c r="BB75" s="204">
        <v>15190</v>
      </c>
      <c r="BC75" s="208">
        <v>1.9279131007241601E-2</v>
      </c>
      <c r="BD75" s="204">
        <v>5857</v>
      </c>
      <c r="BE75" s="208">
        <v>1.4670836076366E-2</v>
      </c>
      <c r="BF75" s="204">
        <v>4457</v>
      </c>
      <c r="BG75" s="208">
        <v>1.0999999999999999E-2</v>
      </c>
      <c r="BH75" s="204">
        <v>3341.8</v>
      </c>
      <c r="BI75" s="204">
        <v>9265.9</v>
      </c>
      <c r="BJ75" s="204">
        <v>38111.699999999997</v>
      </c>
      <c r="BK75" s="203">
        <f t="shared" si="30"/>
        <v>265688.3</v>
      </c>
      <c r="BL75" s="201">
        <v>43567</v>
      </c>
      <c r="BM75" s="199" t="s">
        <v>157</v>
      </c>
    </row>
    <row r="76" spans="1:65" ht="60">
      <c r="A76" s="195"/>
      <c r="B76" s="195">
        <v>71</v>
      </c>
      <c r="C76" s="195" t="s">
        <v>139</v>
      </c>
      <c r="D76" s="196" t="s">
        <v>140</v>
      </c>
      <c r="E76" s="196" t="s">
        <v>535</v>
      </c>
      <c r="F76" s="197" t="s">
        <v>141</v>
      </c>
      <c r="G76" s="199" t="s">
        <v>536</v>
      </c>
      <c r="H76" s="250">
        <v>42037</v>
      </c>
      <c r="I76" s="195">
        <v>15</v>
      </c>
      <c r="J76" s="199" t="s">
        <v>143</v>
      </c>
      <c r="K76" s="195">
        <v>10</v>
      </c>
      <c r="L76" s="199" t="s">
        <v>144</v>
      </c>
      <c r="M76" s="199" t="s">
        <v>537</v>
      </c>
      <c r="N76" s="199" t="s">
        <v>538</v>
      </c>
      <c r="O76" s="195"/>
      <c r="P76" s="195"/>
      <c r="Q76" s="195"/>
      <c r="R76" s="195"/>
      <c r="S76" s="195"/>
      <c r="T76" s="195"/>
      <c r="U76" s="200" t="s">
        <v>147</v>
      </c>
      <c r="V76" s="200"/>
      <c r="W76" s="201">
        <v>42037</v>
      </c>
      <c r="X76" s="200" t="str">
        <f t="shared" si="22"/>
        <v>唐亮</v>
      </c>
      <c r="Y76" s="200" t="s">
        <v>148</v>
      </c>
      <c r="Z76" s="195">
        <f t="shared" si="20"/>
        <v>15</v>
      </c>
      <c r="AA76" s="199" t="s">
        <v>539</v>
      </c>
      <c r="AB76" s="195"/>
      <c r="AC76" s="195"/>
      <c r="AD76" s="212" t="s">
        <v>150</v>
      </c>
      <c r="AE76" s="199">
        <v>90.84</v>
      </c>
      <c r="AF76" s="204">
        <v>111460.59</v>
      </c>
      <c r="AG76" s="195" t="s">
        <v>151</v>
      </c>
      <c r="AH76" s="195"/>
      <c r="AI76" s="195"/>
      <c r="AJ76" s="195"/>
      <c r="AK76" s="195" t="s">
        <v>540</v>
      </c>
      <c r="AL76" s="195"/>
      <c r="AM76" s="200" t="s">
        <v>155</v>
      </c>
      <c r="AN76" s="201">
        <v>43524</v>
      </c>
      <c r="AO76" s="253">
        <f t="shared" si="31"/>
        <v>117329.59</v>
      </c>
      <c r="AP76" s="252">
        <v>111460.59</v>
      </c>
      <c r="AQ76" s="252">
        <v>5869</v>
      </c>
      <c r="AR76" s="252">
        <v>117329.59</v>
      </c>
      <c r="AS76" s="207">
        <f t="shared" si="23"/>
        <v>1.0526553824988725</v>
      </c>
      <c r="AT76" s="207">
        <f t="shared" si="24"/>
        <v>1</v>
      </c>
      <c r="AU76" s="199" t="s">
        <v>156</v>
      </c>
      <c r="AV76" s="201">
        <f t="shared" si="25"/>
        <v>43888</v>
      </c>
      <c r="AW76" s="195">
        <v>5500</v>
      </c>
      <c r="AX76" s="200">
        <f t="shared" si="26"/>
        <v>499620</v>
      </c>
      <c r="AY76" s="209">
        <f t="shared" si="27"/>
        <v>0.7</v>
      </c>
      <c r="AZ76" s="200">
        <f t="shared" si="28"/>
        <v>349734</v>
      </c>
      <c r="BA76" s="210">
        <f t="shared" si="29"/>
        <v>0.05</v>
      </c>
      <c r="BB76" s="204">
        <v>17486.7</v>
      </c>
      <c r="BC76" s="208">
        <v>1.8717110718431702E-2</v>
      </c>
      <c r="BD76" s="204">
        <v>6546.01</v>
      </c>
      <c r="BE76" s="208">
        <v>1.47140684062745E-2</v>
      </c>
      <c r="BF76" s="204">
        <v>5146.01</v>
      </c>
      <c r="BG76" s="208">
        <v>1.0999988562736301E-2</v>
      </c>
      <c r="BH76" s="204">
        <v>3847.07</v>
      </c>
      <c r="BI76" s="204">
        <v>10666.89</v>
      </c>
      <c r="BJ76" s="204">
        <v>43692.68</v>
      </c>
      <c r="BK76" s="203">
        <f t="shared" si="30"/>
        <v>306041.32</v>
      </c>
      <c r="BL76" s="201">
        <v>43567</v>
      </c>
      <c r="BM76" s="199" t="s">
        <v>157</v>
      </c>
    </row>
    <row r="77" spans="1:65" ht="60">
      <c r="A77" s="195"/>
      <c r="B77" s="195">
        <v>72</v>
      </c>
      <c r="C77" s="195" t="s">
        <v>139</v>
      </c>
      <c r="D77" s="196" t="s">
        <v>140</v>
      </c>
      <c r="E77" s="196" t="s">
        <v>541</v>
      </c>
      <c r="F77" s="197" t="s">
        <v>141</v>
      </c>
      <c r="G77" s="199" t="s">
        <v>542</v>
      </c>
      <c r="H77" s="250">
        <v>42163</v>
      </c>
      <c r="I77" s="195">
        <v>27</v>
      </c>
      <c r="J77" s="199" t="s">
        <v>143</v>
      </c>
      <c r="K77" s="195">
        <v>15</v>
      </c>
      <c r="L77" s="199" t="s">
        <v>144</v>
      </c>
      <c r="M77" s="199" t="s">
        <v>543</v>
      </c>
      <c r="N77" s="199" t="s">
        <v>544</v>
      </c>
      <c r="O77" s="195"/>
      <c r="P77" s="195"/>
      <c r="Q77" s="195"/>
      <c r="R77" s="195"/>
      <c r="S77" s="195"/>
      <c r="T77" s="195"/>
      <c r="U77" s="200" t="s">
        <v>147</v>
      </c>
      <c r="V77" s="200"/>
      <c r="W77" s="201">
        <v>42163</v>
      </c>
      <c r="X77" s="200" t="str">
        <f t="shared" si="22"/>
        <v>唐登凤</v>
      </c>
      <c r="Y77" s="200" t="s">
        <v>148</v>
      </c>
      <c r="Z77" s="195">
        <f t="shared" si="20"/>
        <v>27</v>
      </c>
      <c r="AA77" s="199" t="s">
        <v>545</v>
      </c>
      <c r="AB77" s="195"/>
      <c r="AC77" s="195"/>
      <c r="AD77" s="212" t="s">
        <v>150</v>
      </c>
      <c r="AE77" s="199">
        <v>96.38</v>
      </c>
      <c r="AF77" s="204">
        <v>226474.89</v>
      </c>
      <c r="AG77" s="195" t="s">
        <v>151</v>
      </c>
      <c r="AH77" s="195"/>
      <c r="AI77" s="195"/>
      <c r="AJ77" s="195"/>
      <c r="AK77" s="195" t="s">
        <v>381</v>
      </c>
      <c r="AL77" s="195"/>
      <c r="AM77" s="200" t="s">
        <v>155</v>
      </c>
      <c r="AN77" s="201">
        <v>43524</v>
      </c>
      <c r="AO77" s="253">
        <f t="shared" si="31"/>
        <v>229567.29</v>
      </c>
      <c r="AP77" s="252">
        <v>226474.89</v>
      </c>
      <c r="AQ77" s="252">
        <v>3092.4</v>
      </c>
      <c r="AR77" s="252">
        <v>229567.29</v>
      </c>
      <c r="AS77" s="207">
        <f t="shared" si="23"/>
        <v>1.013654493882302</v>
      </c>
      <c r="AT77" s="207">
        <f t="shared" si="24"/>
        <v>1</v>
      </c>
      <c r="AU77" s="199" t="s">
        <v>156</v>
      </c>
      <c r="AV77" s="201">
        <f t="shared" si="25"/>
        <v>43888</v>
      </c>
      <c r="AW77" s="195">
        <v>7800</v>
      </c>
      <c r="AX77" s="200">
        <f t="shared" si="26"/>
        <v>751764</v>
      </c>
      <c r="AY77" s="209">
        <f t="shared" si="27"/>
        <v>0.7</v>
      </c>
      <c r="AZ77" s="200">
        <f t="shared" si="28"/>
        <v>526235</v>
      </c>
      <c r="BA77" s="210">
        <f t="shared" si="29"/>
        <v>0.05</v>
      </c>
      <c r="BB77" s="204">
        <v>26311.75</v>
      </c>
      <c r="BC77" s="208">
        <v>1.7221108440145599E-2</v>
      </c>
      <c r="BD77" s="204">
        <v>9062.35</v>
      </c>
      <c r="BE77" s="208">
        <v>1.4560700067460399E-2</v>
      </c>
      <c r="BF77" s="204">
        <v>7662.35</v>
      </c>
      <c r="BG77" s="208">
        <v>1.10000095014585E-2</v>
      </c>
      <c r="BH77" s="204">
        <v>5788.59</v>
      </c>
      <c r="BI77" s="204">
        <v>16050.17</v>
      </c>
      <c r="BJ77" s="204">
        <v>64875.21</v>
      </c>
      <c r="BK77" s="203">
        <f t="shared" si="30"/>
        <v>461359.79</v>
      </c>
      <c r="BL77" s="201">
        <v>43567</v>
      </c>
      <c r="BM77" s="199" t="s">
        <v>198</v>
      </c>
    </row>
    <row r="78" spans="1:65" ht="48">
      <c r="A78" s="195"/>
      <c r="B78" s="195">
        <v>73</v>
      </c>
      <c r="C78" s="195" t="s">
        <v>139</v>
      </c>
      <c r="D78" s="196" t="s">
        <v>140</v>
      </c>
      <c r="E78" s="196" t="s">
        <v>546</v>
      </c>
      <c r="F78" s="197" t="s">
        <v>141</v>
      </c>
      <c r="G78" s="199" t="s">
        <v>547</v>
      </c>
      <c r="H78" s="250">
        <v>42066</v>
      </c>
      <c r="I78" s="195">
        <v>22</v>
      </c>
      <c r="J78" s="199" t="s">
        <v>143</v>
      </c>
      <c r="K78" s="195">
        <v>15</v>
      </c>
      <c r="L78" s="199" t="s">
        <v>144</v>
      </c>
      <c r="M78" s="199" t="s">
        <v>548</v>
      </c>
      <c r="N78" s="199" t="s">
        <v>549</v>
      </c>
      <c r="O78" s="195"/>
      <c r="P78" s="195"/>
      <c r="Q78" s="195"/>
      <c r="R78" s="195"/>
      <c r="S78" s="195"/>
      <c r="T78" s="195"/>
      <c r="U78" s="200" t="s">
        <v>147</v>
      </c>
      <c r="V78" s="200"/>
      <c r="W78" s="201">
        <v>42066</v>
      </c>
      <c r="X78" s="200" t="str">
        <f t="shared" si="22"/>
        <v>熊子龙</v>
      </c>
      <c r="Y78" s="200" t="s">
        <v>148</v>
      </c>
      <c r="Z78" s="195">
        <f t="shared" si="20"/>
        <v>22</v>
      </c>
      <c r="AA78" s="199" t="s">
        <v>550</v>
      </c>
      <c r="AB78" s="195"/>
      <c r="AC78" s="195"/>
      <c r="AD78" s="212" t="s">
        <v>150</v>
      </c>
      <c r="AE78" s="199">
        <v>87.92</v>
      </c>
      <c r="AF78" s="204">
        <v>181478.31</v>
      </c>
      <c r="AG78" s="195" t="s">
        <v>151</v>
      </c>
      <c r="AH78" s="195"/>
      <c r="AI78" s="195"/>
      <c r="AJ78" s="195"/>
      <c r="AK78" s="195" t="s">
        <v>540</v>
      </c>
      <c r="AL78" s="195"/>
      <c r="AM78" s="200" t="s">
        <v>155</v>
      </c>
      <c r="AN78" s="201">
        <v>43524</v>
      </c>
      <c r="AO78" s="253">
        <f t="shared" si="31"/>
        <v>183963.01</v>
      </c>
      <c r="AP78" s="252">
        <v>181478.31</v>
      </c>
      <c r="AQ78" s="252">
        <v>2484.6999999999998</v>
      </c>
      <c r="AR78" s="252">
        <v>183963.01</v>
      </c>
      <c r="AS78" s="207">
        <f t="shared" si="23"/>
        <v>1.0136914433465907</v>
      </c>
      <c r="AT78" s="207">
        <f t="shared" si="24"/>
        <v>1</v>
      </c>
      <c r="AU78" s="199" t="s">
        <v>156</v>
      </c>
      <c r="AV78" s="201">
        <f t="shared" si="25"/>
        <v>43888</v>
      </c>
      <c r="AW78" s="195">
        <v>5500</v>
      </c>
      <c r="AX78" s="200">
        <f t="shared" si="26"/>
        <v>483560</v>
      </c>
      <c r="AY78" s="209">
        <f t="shared" si="27"/>
        <v>0.7</v>
      </c>
      <c r="AZ78" s="200">
        <f t="shared" si="28"/>
        <v>338492</v>
      </c>
      <c r="BA78" s="210">
        <f t="shared" si="29"/>
        <v>4.9999999999999996E-2</v>
      </c>
      <c r="BB78" s="204">
        <v>16924.599999999999</v>
      </c>
      <c r="BC78" s="208">
        <v>1.88405634401995E-2</v>
      </c>
      <c r="BD78" s="204">
        <v>6377.38</v>
      </c>
      <c r="BE78" s="208">
        <v>1.47045720430616E-2</v>
      </c>
      <c r="BF78" s="204">
        <v>4977.38</v>
      </c>
      <c r="BG78" s="208">
        <v>1.0999994091440901E-2</v>
      </c>
      <c r="BH78" s="204">
        <v>3723.41</v>
      </c>
      <c r="BI78" s="204">
        <v>10324.01</v>
      </c>
      <c r="BJ78" s="204">
        <v>42326.78</v>
      </c>
      <c r="BK78" s="203">
        <f t="shared" si="30"/>
        <v>296165.21999999997</v>
      </c>
      <c r="BL78" s="201">
        <v>43567</v>
      </c>
      <c r="BM78" s="199" t="s">
        <v>198</v>
      </c>
    </row>
    <row r="79" spans="1:65" ht="48">
      <c r="A79" s="195"/>
      <c r="B79" s="195">
        <v>74</v>
      </c>
      <c r="C79" s="195" t="s">
        <v>139</v>
      </c>
      <c r="D79" s="196" t="s">
        <v>140</v>
      </c>
      <c r="E79" s="196" t="s">
        <v>551</v>
      </c>
      <c r="F79" s="197" t="s">
        <v>141</v>
      </c>
      <c r="G79" s="199" t="s">
        <v>552</v>
      </c>
      <c r="H79" s="250">
        <v>42095</v>
      </c>
      <c r="I79" s="195">
        <v>20</v>
      </c>
      <c r="J79" s="199" t="s">
        <v>143</v>
      </c>
      <c r="K79" s="195">
        <v>15</v>
      </c>
      <c r="L79" s="199" t="s">
        <v>144</v>
      </c>
      <c r="M79" s="199" t="s">
        <v>553</v>
      </c>
      <c r="N79" s="199" t="s">
        <v>554</v>
      </c>
      <c r="O79" s="195"/>
      <c r="P79" s="195"/>
      <c r="Q79" s="195"/>
      <c r="R79" s="195"/>
      <c r="S79" s="195"/>
      <c r="T79" s="195"/>
      <c r="U79" s="200" t="s">
        <v>147</v>
      </c>
      <c r="V79" s="200"/>
      <c r="W79" s="201">
        <v>42095</v>
      </c>
      <c r="X79" s="200" t="str">
        <f t="shared" si="22"/>
        <v>赵军</v>
      </c>
      <c r="Y79" s="200" t="s">
        <v>148</v>
      </c>
      <c r="Z79" s="195">
        <f t="shared" si="20"/>
        <v>20</v>
      </c>
      <c r="AA79" s="199" t="s">
        <v>555</v>
      </c>
      <c r="AB79" s="195"/>
      <c r="AC79" s="195"/>
      <c r="AD79" s="212" t="s">
        <v>150</v>
      </c>
      <c r="AE79" s="199">
        <v>120.07</v>
      </c>
      <c r="AF79" s="204">
        <v>165460.25</v>
      </c>
      <c r="AG79" s="195" t="s">
        <v>151</v>
      </c>
      <c r="AH79" s="195"/>
      <c r="AI79" s="195"/>
      <c r="AJ79" s="195"/>
      <c r="AK79" s="195" t="s">
        <v>291</v>
      </c>
      <c r="AL79" s="195"/>
      <c r="AM79" s="200" t="s">
        <v>155</v>
      </c>
      <c r="AN79" s="201">
        <v>43524</v>
      </c>
      <c r="AO79" s="253">
        <f t="shared" si="31"/>
        <v>167736.85</v>
      </c>
      <c r="AP79" s="252">
        <v>165460.25</v>
      </c>
      <c r="AQ79" s="252">
        <v>2276.6</v>
      </c>
      <c r="AR79" s="252">
        <v>167736.85</v>
      </c>
      <c r="AS79" s="207">
        <f t="shared" si="23"/>
        <v>1.0137591959398105</v>
      </c>
      <c r="AT79" s="207">
        <f t="shared" si="24"/>
        <v>1</v>
      </c>
      <c r="AU79" s="199" t="s">
        <v>156</v>
      </c>
      <c r="AV79" s="201">
        <f t="shared" si="25"/>
        <v>43888</v>
      </c>
      <c r="AW79" s="195">
        <v>4500</v>
      </c>
      <c r="AX79" s="200">
        <f t="shared" si="26"/>
        <v>540315</v>
      </c>
      <c r="AY79" s="209">
        <f t="shared" si="27"/>
        <v>0.7</v>
      </c>
      <c r="AZ79" s="200">
        <f t="shared" si="28"/>
        <v>378221</v>
      </c>
      <c r="BA79" s="210">
        <f t="shared" si="29"/>
        <v>4.9999999999999996E-2</v>
      </c>
      <c r="BB79" s="204">
        <v>18911.05</v>
      </c>
      <c r="BC79" s="208">
        <v>1.84371438920631E-2</v>
      </c>
      <c r="BD79" s="204">
        <v>6973.3149999999996</v>
      </c>
      <c r="BE79" s="208">
        <v>1.4735617535779301E-2</v>
      </c>
      <c r="BF79" s="204">
        <v>5573.32</v>
      </c>
      <c r="BG79" s="208">
        <v>1.0999997356043199E-2</v>
      </c>
      <c r="BH79" s="204">
        <v>4160.43</v>
      </c>
      <c r="BI79" s="204">
        <v>11535.74</v>
      </c>
      <c r="BJ79" s="204">
        <v>47153.855000000003</v>
      </c>
      <c r="BK79" s="203">
        <f t="shared" si="30"/>
        <v>331067.14500000002</v>
      </c>
      <c r="BL79" s="201">
        <v>43567</v>
      </c>
      <c r="BM79" s="199" t="s">
        <v>198</v>
      </c>
    </row>
    <row r="80" spans="1:65" ht="60">
      <c r="A80" s="195"/>
      <c r="B80" s="195">
        <v>75</v>
      </c>
      <c r="C80" s="195" t="s">
        <v>139</v>
      </c>
      <c r="D80" s="196" t="s">
        <v>140</v>
      </c>
      <c r="E80" s="196" t="s">
        <v>556</v>
      </c>
      <c r="F80" s="197" t="s">
        <v>141</v>
      </c>
      <c r="G80" s="199" t="s">
        <v>557</v>
      </c>
      <c r="H80" s="250">
        <v>42149</v>
      </c>
      <c r="I80" s="195">
        <v>27</v>
      </c>
      <c r="J80" s="199" t="s">
        <v>143</v>
      </c>
      <c r="K80" s="195">
        <v>15</v>
      </c>
      <c r="L80" s="199" t="s">
        <v>144</v>
      </c>
      <c r="M80" s="199" t="s">
        <v>558</v>
      </c>
      <c r="N80" s="199" t="s">
        <v>559</v>
      </c>
      <c r="O80" s="195"/>
      <c r="P80" s="195"/>
      <c r="Q80" s="195"/>
      <c r="R80" s="195"/>
      <c r="S80" s="195"/>
      <c r="T80" s="195"/>
      <c r="U80" s="200" t="s">
        <v>147</v>
      </c>
      <c r="V80" s="200"/>
      <c r="W80" s="201">
        <v>42149</v>
      </c>
      <c r="X80" s="200" t="str">
        <f t="shared" si="22"/>
        <v>雒胜</v>
      </c>
      <c r="Y80" s="200" t="s">
        <v>148</v>
      </c>
      <c r="Z80" s="195">
        <f t="shared" si="20"/>
        <v>27</v>
      </c>
      <c r="AA80" s="199" t="s">
        <v>560</v>
      </c>
      <c r="AB80" s="195"/>
      <c r="AC80" s="195"/>
      <c r="AD80" s="212" t="s">
        <v>150</v>
      </c>
      <c r="AE80" s="199">
        <v>90.64</v>
      </c>
      <c r="AF80" s="204">
        <v>232976.07</v>
      </c>
      <c r="AG80" s="195" t="s">
        <v>151</v>
      </c>
      <c r="AH80" s="195"/>
      <c r="AI80" s="195"/>
      <c r="AJ80" s="195"/>
      <c r="AK80" s="195" t="s">
        <v>540</v>
      </c>
      <c r="AL80" s="195"/>
      <c r="AM80" s="200" t="s">
        <v>155</v>
      </c>
      <c r="AN80" s="201">
        <v>43524</v>
      </c>
      <c r="AO80" s="253">
        <f t="shared" si="31"/>
        <v>243811.12</v>
      </c>
      <c r="AP80" s="252">
        <v>232976.07</v>
      </c>
      <c r="AQ80" s="252">
        <v>10835.05</v>
      </c>
      <c r="AR80" s="252">
        <v>243811.12</v>
      </c>
      <c r="AS80" s="207">
        <f t="shared" si="23"/>
        <v>1.0465071369776302</v>
      </c>
      <c r="AT80" s="207">
        <f t="shared" si="24"/>
        <v>1</v>
      </c>
      <c r="AU80" s="199" t="s">
        <v>156</v>
      </c>
      <c r="AV80" s="201">
        <f t="shared" si="25"/>
        <v>43888</v>
      </c>
      <c r="AW80" s="195">
        <v>6100</v>
      </c>
      <c r="AX80" s="200">
        <f t="shared" si="26"/>
        <v>552904</v>
      </c>
      <c r="AY80" s="209">
        <f t="shared" si="27"/>
        <v>0.7</v>
      </c>
      <c r="AZ80" s="200">
        <f t="shared" si="28"/>
        <v>387033</v>
      </c>
      <c r="BA80" s="210">
        <f t="shared" si="29"/>
        <v>0.05</v>
      </c>
      <c r="BB80" s="204">
        <v>19351.650000000001</v>
      </c>
      <c r="BC80" s="208">
        <v>1.8358886709918799E-2</v>
      </c>
      <c r="BD80" s="204">
        <v>7105.4949999999999</v>
      </c>
      <c r="BE80" s="208">
        <v>1.47416370180321E-2</v>
      </c>
      <c r="BF80" s="204">
        <v>5705.5</v>
      </c>
      <c r="BG80" s="208">
        <v>1.0999992248723001E-2</v>
      </c>
      <c r="BH80" s="204">
        <v>4257.3599999999997</v>
      </c>
      <c r="BI80" s="204">
        <v>11804.51</v>
      </c>
      <c r="BJ80" s="204">
        <v>48224.514999999999</v>
      </c>
      <c r="BK80" s="203">
        <f t="shared" si="30"/>
        <v>338808.48499999999</v>
      </c>
      <c r="BL80" s="201">
        <v>43567</v>
      </c>
      <c r="BM80" s="199" t="s">
        <v>157</v>
      </c>
    </row>
    <row r="81" spans="1:65" ht="60">
      <c r="A81" s="195"/>
      <c r="B81" s="195">
        <v>76</v>
      </c>
      <c r="C81" s="195" t="s">
        <v>139</v>
      </c>
      <c r="D81" s="196" t="s">
        <v>140</v>
      </c>
      <c r="E81" s="196" t="s">
        <v>561</v>
      </c>
      <c r="F81" s="197" t="s">
        <v>141</v>
      </c>
      <c r="G81" s="199" t="s">
        <v>562</v>
      </c>
      <c r="H81" s="250">
        <v>42163</v>
      </c>
      <c r="I81" s="195">
        <v>35</v>
      </c>
      <c r="J81" s="199" t="s">
        <v>143</v>
      </c>
      <c r="K81" s="195">
        <v>15</v>
      </c>
      <c r="L81" s="199" t="s">
        <v>144</v>
      </c>
      <c r="M81" s="199" t="s">
        <v>563</v>
      </c>
      <c r="N81" s="199" t="s">
        <v>564</v>
      </c>
      <c r="O81" s="195"/>
      <c r="P81" s="195"/>
      <c r="Q81" s="195"/>
      <c r="R81" s="195"/>
      <c r="S81" s="195"/>
      <c r="T81" s="195"/>
      <c r="U81" s="200" t="s">
        <v>147</v>
      </c>
      <c r="V81" s="200"/>
      <c r="W81" s="201">
        <v>42163</v>
      </c>
      <c r="X81" s="200" t="str">
        <f t="shared" si="22"/>
        <v>文小红</v>
      </c>
      <c r="Y81" s="200" t="s">
        <v>148</v>
      </c>
      <c r="Z81" s="195">
        <f t="shared" si="20"/>
        <v>35</v>
      </c>
      <c r="AA81" s="199" t="s">
        <v>565</v>
      </c>
      <c r="AB81" s="195"/>
      <c r="AC81" s="195"/>
      <c r="AD81" s="212" t="s">
        <v>150</v>
      </c>
      <c r="AE81" s="199">
        <v>119.68</v>
      </c>
      <c r="AF81" s="204">
        <v>312836.90999999997</v>
      </c>
      <c r="AG81" s="195" t="s">
        <v>151</v>
      </c>
      <c r="AH81" s="195"/>
      <c r="AI81" s="195"/>
      <c r="AJ81" s="195"/>
      <c r="AK81" s="195" t="s">
        <v>566</v>
      </c>
      <c r="AL81" s="195"/>
      <c r="AM81" s="200" t="s">
        <v>155</v>
      </c>
      <c r="AN81" s="201">
        <v>43524</v>
      </c>
      <c r="AO81" s="253">
        <f t="shared" si="31"/>
        <v>338392.82999999996</v>
      </c>
      <c r="AP81" s="252">
        <v>312836.90999999997</v>
      </c>
      <c r="AQ81" s="252">
        <v>25555.919999999998</v>
      </c>
      <c r="AR81" s="252">
        <v>338392.83</v>
      </c>
      <c r="AS81" s="207">
        <f t="shared" si="23"/>
        <v>1.081690872090509</v>
      </c>
      <c r="AT81" s="207">
        <f t="shared" si="24"/>
        <v>1.0000000000000002</v>
      </c>
      <c r="AU81" s="199" t="s">
        <v>156</v>
      </c>
      <c r="AV81" s="201">
        <f t="shared" si="25"/>
        <v>43888</v>
      </c>
      <c r="AW81" s="195">
        <v>5000</v>
      </c>
      <c r="AX81" s="200">
        <f t="shared" si="26"/>
        <v>598400</v>
      </c>
      <c r="AY81" s="209">
        <f t="shared" si="27"/>
        <v>0.7</v>
      </c>
      <c r="AZ81" s="200">
        <f t="shared" si="28"/>
        <v>418880</v>
      </c>
      <c r="BA81" s="210">
        <f t="shared" si="29"/>
        <v>0.05</v>
      </c>
      <c r="BB81" s="204">
        <v>20944</v>
      </c>
      <c r="BC81" s="208">
        <v>1.8103514132925901E-2</v>
      </c>
      <c r="BD81" s="204">
        <v>7583.2</v>
      </c>
      <c r="BE81" s="208">
        <v>1.47612681436211E-2</v>
      </c>
      <c r="BF81" s="204">
        <v>6183.2</v>
      </c>
      <c r="BG81" s="208">
        <v>1.0999999999999999E-2</v>
      </c>
      <c r="BH81" s="204">
        <v>4607.68</v>
      </c>
      <c r="BI81" s="204">
        <v>12775.84</v>
      </c>
      <c r="BJ81" s="204">
        <v>52093.919999999998</v>
      </c>
      <c r="BK81" s="203">
        <f t="shared" si="30"/>
        <v>366786.08</v>
      </c>
      <c r="BL81" s="201">
        <v>43567</v>
      </c>
      <c r="BM81" s="199" t="s">
        <v>157</v>
      </c>
    </row>
    <row r="82" spans="1:65" ht="48">
      <c r="A82" s="195"/>
      <c r="B82" s="195">
        <v>77</v>
      </c>
      <c r="C82" s="195" t="s">
        <v>139</v>
      </c>
      <c r="D82" s="196" t="s">
        <v>140</v>
      </c>
      <c r="E82" s="196" t="s">
        <v>567</v>
      </c>
      <c r="F82" s="197" t="s">
        <v>141</v>
      </c>
      <c r="G82" s="199" t="s">
        <v>568</v>
      </c>
      <c r="H82" s="250">
        <v>42171</v>
      </c>
      <c r="I82" s="195">
        <v>34</v>
      </c>
      <c r="J82" s="199" t="s">
        <v>143</v>
      </c>
      <c r="K82" s="195">
        <v>20</v>
      </c>
      <c r="L82" s="199" t="s">
        <v>144</v>
      </c>
      <c r="M82" s="199" t="s">
        <v>569</v>
      </c>
      <c r="N82" s="199" t="s">
        <v>570</v>
      </c>
      <c r="O82" s="195"/>
      <c r="P82" s="195"/>
      <c r="Q82" s="195"/>
      <c r="R82" s="195"/>
      <c r="S82" s="195"/>
      <c r="T82" s="195"/>
      <c r="U82" s="200" t="s">
        <v>147</v>
      </c>
      <c r="V82" s="200"/>
      <c r="W82" s="201">
        <v>42171</v>
      </c>
      <c r="X82" s="200" t="str">
        <f t="shared" si="22"/>
        <v>龙坤城</v>
      </c>
      <c r="Y82" s="200" t="s">
        <v>148</v>
      </c>
      <c r="Z82" s="195">
        <f t="shared" si="20"/>
        <v>34</v>
      </c>
      <c r="AA82" s="199" t="s">
        <v>571</v>
      </c>
      <c r="AB82" s="195"/>
      <c r="AC82" s="195"/>
      <c r="AD82" s="212" t="s">
        <v>150</v>
      </c>
      <c r="AE82" s="199">
        <v>115.54</v>
      </c>
      <c r="AF82" s="204">
        <v>319583.8</v>
      </c>
      <c r="AG82" s="195" t="s">
        <v>151</v>
      </c>
      <c r="AH82" s="195"/>
      <c r="AI82" s="195"/>
      <c r="AJ82" s="195"/>
      <c r="AK82" s="195" t="s">
        <v>566</v>
      </c>
      <c r="AL82" s="195"/>
      <c r="AM82" s="200" t="s">
        <v>155</v>
      </c>
      <c r="AN82" s="201">
        <v>43524</v>
      </c>
      <c r="AO82" s="253">
        <f t="shared" si="31"/>
        <v>349775.51</v>
      </c>
      <c r="AP82" s="252">
        <v>319583.8</v>
      </c>
      <c r="AQ82" s="252">
        <v>30191.71</v>
      </c>
      <c r="AR82" s="252">
        <v>349775.51</v>
      </c>
      <c r="AS82" s="207">
        <f t="shared" si="23"/>
        <v>1.0944719663512357</v>
      </c>
      <c r="AT82" s="207">
        <f t="shared" si="24"/>
        <v>1</v>
      </c>
      <c r="AU82" s="199" t="s">
        <v>156</v>
      </c>
      <c r="AV82" s="201">
        <f t="shared" si="25"/>
        <v>43888</v>
      </c>
      <c r="AW82" s="195">
        <v>5000</v>
      </c>
      <c r="AX82" s="200">
        <f t="shared" si="26"/>
        <v>577700</v>
      </c>
      <c r="AY82" s="209">
        <f t="shared" si="27"/>
        <v>0.7</v>
      </c>
      <c r="AZ82" s="200">
        <f t="shared" si="28"/>
        <v>404390</v>
      </c>
      <c r="BA82" s="210">
        <f t="shared" si="29"/>
        <v>0.05</v>
      </c>
      <c r="BB82" s="204">
        <v>20219.5</v>
      </c>
      <c r="BC82" s="208">
        <v>1.82147184648483E-2</v>
      </c>
      <c r="BD82" s="204">
        <v>7365.85</v>
      </c>
      <c r="BE82" s="208">
        <v>1.47527139642424E-2</v>
      </c>
      <c r="BF82" s="204">
        <v>5965.85</v>
      </c>
      <c r="BG82" s="208">
        <v>1.0999999999999999E-2</v>
      </c>
      <c r="BH82" s="204">
        <v>4448.29</v>
      </c>
      <c r="BI82" s="204">
        <v>12333.9</v>
      </c>
      <c r="BJ82" s="204">
        <v>50333.39</v>
      </c>
      <c r="BK82" s="203">
        <f t="shared" si="30"/>
        <v>354056.61</v>
      </c>
      <c r="BL82" s="201">
        <v>43567</v>
      </c>
      <c r="BM82" s="199" t="s">
        <v>157</v>
      </c>
    </row>
    <row r="83" spans="1:65" ht="48">
      <c r="A83" s="195"/>
      <c r="B83" s="195">
        <v>78</v>
      </c>
      <c r="C83" s="195" t="s">
        <v>139</v>
      </c>
      <c r="D83" s="196" t="s">
        <v>140</v>
      </c>
      <c r="E83" s="196" t="s">
        <v>572</v>
      </c>
      <c r="F83" s="197" t="s">
        <v>141</v>
      </c>
      <c r="G83" s="199" t="s">
        <v>573</v>
      </c>
      <c r="H83" s="250">
        <v>42178</v>
      </c>
      <c r="I83" s="195">
        <v>33</v>
      </c>
      <c r="J83" s="199" t="s">
        <v>143</v>
      </c>
      <c r="K83" s="195">
        <v>20</v>
      </c>
      <c r="L83" s="199" t="s">
        <v>144</v>
      </c>
      <c r="M83" s="199" t="s">
        <v>574</v>
      </c>
      <c r="N83" s="199" t="s">
        <v>575</v>
      </c>
      <c r="O83" s="195"/>
      <c r="P83" s="195"/>
      <c r="Q83" s="195"/>
      <c r="R83" s="195"/>
      <c r="S83" s="195"/>
      <c r="T83" s="195"/>
      <c r="U83" s="200" t="s">
        <v>147</v>
      </c>
      <c r="V83" s="200"/>
      <c r="W83" s="201">
        <v>42178</v>
      </c>
      <c r="X83" s="200" t="str">
        <f t="shared" si="22"/>
        <v>谭风轩</v>
      </c>
      <c r="Y83" s="200" t="s">
        <v>148</v>
      </c>
      <c r="Z83" s="195">
        <f t="shared" ref="Z83:Z114" si="32">I83</f>
        <v>33</v>
      </c>
      <c r="AA83" s="199" t="s">
        <v>576</v>
      </c>
      <c r="AB83" s="195"/>
      <c r="AC83" s="195"/>
      <c r="AD83" s="212" t="s">
        <v>150</v>
      </c>
      <c r="AE83" s="199">
        <v>119.68</v>
      </c>
      <c r="AF83" s="204">
        <v>315243.74</v>
      </c>
      <c r="AG83" s="195" t="s">
        <v>151</v>
      </c>
      <c r="AH83" s="195"/>
      <c r="AI83" s="195"/>
      <c r="AJ83" s="195"/>
      <c r="AK83" s="195" t="s">
        <v>566</v>
      </c>
      <c r="AL83" s="195"/>
      <c r="AM83" s="200" t="s">
        <v>155</v>
      </c>
      <c r="AN83" s="201">
        <v>43524</v>
      </c>
      <c r="AO83" s="253">
        <f t="shared" si="31"/>
        <v>353481.57</v>
      </c>
      <c r="AP83" s="252">
        <v>315243.74</v>
      </c>
      <c r="AQ83" s="252">
        <v>38237.83</v>
      </c>
      <c r="AR83" s="252">
        <v>353481.57</v>
      </c>
      <c r="AS83" s="207">
        <f t="shared" si="23"/>
        <v>1.1212960802964715</v>
      </c>
      <c r="AT83" s="207">
        <f t="shared" si="24"/>
        <v>1</v>
      </c>
      <c r="AU83" s="199" t="s">
        <v>156</v>
      </c>
      <c r="AV83" s="201">
        <f t="shared" si="25"/>
        <v>43888</v>
      </c>
      <c r="AW83" s="195">
        <v>5000</v>
      </c>
      <c r="AX83" s="200">
        <f t="shared" si="26"/>
        <v>598400</v>
      </c>
      <c r="AY83" s="209">
        <f t="shared" si="27"/>
        <v>0.7</v>
      </c>
      <c r="AZ83" s="200">
        <f t="shared" si="28"/>
        <v>418880</v>
      </c>
      <c r="BA83" s="210">
        <f t="shared" si="29"/>
        <v>0.05</v>
      </c>
      <c r="BB83" s="204">
        <v>20944</v>
      </c>
      <c r="BC83" s="208">
        <v>1.8103514132925901E-2</v>
      </c>
      <c r="BD83" s="204">
        <v>7583.2</v>
      </c>
      <c r="BE83" s="208">
        <v>1.47612681436211E-2</v>
      </c>
      <c r="BF83" s="204">
        <v>6183.2</v>
      </c>
      <c r="BG83" s="208">
        <v>1.0999999999999999E-2</v>
      </c>
      <c r="BH83" s="204">
        <v>4607.68</v>
      </c>
      <c r="BI83" s="204">
        <v>12775.84</v>
      </c>
      <c r="BJ83" s="204">
        <v>52093.919999999998</v>
      </c>
      <c r="BK83" s="203">
        <f t="shared" si="30"/>
        <v>366786.08</v>
      </c>
      <c r="BL83" s="201">
        <v>43567</v>
      </c>
      <c r="BM83" s="199" t="s">
        <v>157</v>
      </c>
    </row>
    <row r="84" spans="1:65" ht="48">
      <c r="A84" s="195"/>
      <c r="B84" s="195">
        <v>79</v>
      </c>
      <c r="C84" s="195" t="s">
        <v>139</v>
      </c>
      <c r="D84" s="196" t="s">
        <v>140</v>
      </c>
      <c r="E84" s="196" t="s">
        <v>577</v>
      </c>
      <c r="F84" s="197" t="s">
        <v>141</v>
      </c>
      <c r="G84" s="199" t="s">
        <v>578</v>
      </c>
      <c r="H84" s="250">
        <v>42166</v>
      </c>
      <c r="I84" s="195">
        <v>31</v>
      </c>
      <c r="J84" s="199" t="s">
        <v>143</v>
      </c>
      <c r="K84" s="195">
        <v>10</v>
      </c>
      <c r="L84" s="199" t="s">
        <v>144</v>
      </c>
      <c r="M84" s="199" t="s">
        <v>579</v>
      </c>
      <c r="N84" s="199" t="s">
        <v>580</v>
      </c>
      <c r="O84" s="195"/>
      <c r="P84" s="195"/>
      <c r="Q84" s="195"/>
      <c r="R84" s="195"/>
      <c r="S84" s="195"/>
      <c r="T84" s="195"/>
      <c r="U84" s="200" t="s">
        <v>147</v>
      </c>
      <c r="V84" s="200"/>
      <c r="W84" s="201">
        <v>42166</v>
      </c>
      <c r="X84" s="200" t="str">
        <f t="shared" si="22"/>
        <v>李福</v>
      </c>
      <c r="Y84" s="200" t="s">
        <v>148</v>
      </c>
      <c r="Z84" s="195">
        <f t="shared" si="32"/>
        <v>31</v>
      </c>
      <c r="AA84" s="199" t="s">
        <v>581</v>
      </c>
      <c r="AB84" s="195"/>
      <c r="AC84" s="195"/>
      <c r="AD84" s="212" t="s">
        <v>150</v>
      </c>
      <c r="AE84" s="199">
        <v>120.8</v>
      </c>
      <c r="AF84" s="204">
        <v>235319.48</v>
      </c>
      <c r="AG84" s="195" t="s">
        <v>151</v>
      </c>
      <c r="AH84" s="195"/>
      <c r="AI84" s="195"/>
      <c r="AJ84" s="195"/>
      <c r="AK84" s="195" t="s">
        <v>566</v>
      </c>
      <c r="AL84" s="195"/>
      <c r="AM84" s="200" t="s">
        <v>155</v>
      </c>
      <c r="AN84" s="201">
        <v>43524</v>
      </c>
      <c r="AO84" s="253">
        <f t="shared" si="31"/>
        <v>245295.27000000002</v>
      </c>
      <c r="AP84" s="252">
        <v>235319.48</v>
      </c>
      <c r="AQ84" s="252">
        <v>9975.7900000000009</v>
      </c>
      <c r="AR84" s="252">
        <v>245295.27</v>
      </c>
      <c r="AS84" s="207">
        <f t="shared" si="23"/>
        <v>1.0423925380083281</v>
      </c>
      <c r="AT84" s="207">
        <f t="shared" si="24"/>
        <v>0.99999999999999989</v>
      </c>
      <c r="AU84" s="199" t="s">
        <v>156</v>
      </c>
      <c r="AV84" s="201">
        <f t="shared" si="25"/>
        <v>43888</v>
      </c>
      <c r="AW84" s="195">
        <v>5000</v>
      </c>
      <c r="AX84" s="200">
        <f t="shared" si="26"/>
        <v>604000</v>
      </c>
      <c r="AY84" s="209">
        <f t="shared" si="27"/>
        <v>0.7</v>
      </c>
      <c r="AZ84" s="200">
        <f t="shared" si="28"/>
        <v>422800</v>
      </c>
      <c r="BA84" s="210">
        <f t="shared" si="29"/>
        <v>0.05</v>
      </c>
      <c r="BB84" s="204">
        <v>21140</v>
      </c>
      <c r="BC84" s="208">
        <v>1.8074739829706699E-2</v>
      </c>
      <c r="BD84" s="204">
        <v>7642</v>
      </c>
      <c r="BE84" s="208">
        <v>1.4763481551561E-2</v>
      </c>
      <c r="BF84" s="204">
        <v>6242</v>
      </c>
      <c r="BG84" s="208">
        <v>1.0999999999999999E-2</v>
      </c>
      <c r="BH84" s="204">
        <v>4650.8</v>
      </c>
      <c r="BI84" s="204">
        <v>12895.4</v>
      </c>
      <c r="BJ84" s="204">
        <v>52570.2</v>
      </c>
      <c r="BK84" s="203">
        <f t="shared" si="30"/>
        <v>370229.8</v>
      </c>
      <c r="BL84" s="201">
        <v>43567</v>
      </c>
      <c r="BM84" s="199" t="s">
        <v>157</v>
      </c>
    </row>
    <row r="85" spans="1:65" ht="48">
      <c r="A85" s="195"/>
      <c r="B85" s="195">
        <v>80</v>
      </c>
      <c r="C85" s="195" t="s">
        <v>139</v>
      </c>
      <c r="D85" s="196" t="s">
        <v>140</v>
      </c>
      <c r="E85" s="196" t="s">
        <v>582</v>
      </c>
      <c r="F85" s="197" t="s">
        <v>141</v>
      </c>
      <c r="G85" s="199" t="s">
        <v>583</v>
      </c>
      <c r="H85" s="250">
        <v>42186</v>
      </c>
      <c r="I85" s="195">
        <v>37</v>
      </c>
      <c r="J85" s="199" t="s">
        <v>143</v>
      </c>
      <c r="K85" s="195">
        <v>20</v>
      </c>
      <c r="L85" s="199" t="s">
        <v>144</v>
      </c>
      <c r="M85" s="199" t="s">
        <v>584</v>
      </c>
      <c r="N85" s="199" t="s">
        <v>585</v>
      </c>
      <c r="O85" s="195"/>
      <c r="P85" s="195"/>
      <c r="Q85" s="195"/>
      <c r="R85" s="195"/>
      <c r="S85" s="195"/>
      <c r="T85" s="195"/>
      <c r="U85" s="200" t="s">
        <v>147</v>
      </c>
      <c r="V85" s="200"/>
      <c r="W85" s="201">
        <v>42186</v>
      </c>
      <c r="X85" s="200" t="str">
        <f t="shared" si="22"/>
        <v>张智荣</v>
      </c>
      <c r="Y85" s="200" t="s">
        <v>148</v>
      </c>
      <c r="Z85" s="195">
        <f t="shared" si="32"/>
        <v>37</v>
      </c>
      <c r="AA85" s="199" t="s">
        <v>586</v>
      </c>
      <c r="AB85" s="195"/>
      <c r="AC85" s="195"/>
      <c r="AD85" s="212" t="s">
        <v>150</v>
      </c>
      <c r="AE85" s="199">
        <v>120.8</v>
      </c>
      <c r="AF85" s="204">
        <v>346950.89</v>
      </c>
      <c r="AG85" s="195" t="s">
        <v>151</v>
      </c>
      <c r="AH85" s="195"/>
      <c r="AI85" s="195"/>
      <c r="AJ85" s="195"/>
      <c r="AK85" s="195" t="s">
        <v>566</v>
      </c>
      <c r="AL85" s="195"/>
      <c r="AM85" s="200" t="s">
        <v>155</v>
      </c>
      <c r="AN85" s="201">
        <v>43524</v>
      </c>
      <c r="AO85" s="253">
        <f t="shared" si="31"/>
        <v>376924.07</v>
      </c>
      <c r="AP85" s="252">
        <v>346950.89</v>
      </c>
      <c r="AQ85" s="252">
        <v>29973.18</v>
      </c>
      <c r="AR85" s="252">
        <v>376924.07</v>
      </c>
      <c r="AS85" s="207">
        <f t="shared" si="23"/>
        <v>1.0863902669337437</v>
      </c>
      <c r="AT85" s="207">
        <f t="shared" si="24"/>
        <v>1</v>
      </c>
      <c r="AU85" s="199" t="s">
        <v>156</v>
      </c>
      <c r="AV85" s="201">
        <f t="shared" si="25"/>
        <v>43888</v>
      </c>
      <c r="AW85" s="195">
        <v>5000</v>
      </c>
      <c r="AX85" s="200">
        <f t="shared" si="26"/>
        <v>604000</v>
      </c>
      <c r="AY85" s="209">
        <f t="shared" si="27"/>
        <v>0.7</v>
      </c>
      <c r="AZ85" s="200">
        <f t="shared" si="28"/>
        <v>422800</v>
      </c>
      <c r="BA85" s="210">
        <f t="shared" si="29"/>
        <v>0.05</v>
      </c>
      <c r="BB85" s="204">
        <v>21140</v>
      </c>
      <c r="BC85" s="208">
        <v>1.8074739829706699E-2</v>
      </c>
      <c r="BD85" s="204">
        <v>7642</v>
      </c>
      <c r="BE85" s="208">
        <v>1.4763481551561E-2</v>
      </c>
      <c r="BF85" s="204">
        <v>6242</v>
      </c>
      <c r="BG85" s="208">
        <v>1.0999999999999999E-2</v>
      </c>
      <c r="BH85" s="204">
        <v>4650.8</v>
      </c>
      <c r="BI85" s="204">
        <v>12895.4</v>
      </c>
      <c r="BJ85" s="204">
        <v>52570.2</v>
      </c>
      <c r="BK85" s="203">
        <f t="shared" si="30"/>
        <v>370229.8</v>
      </c>
      <c r="BL85" s="201">
        <v>43567</v>
      </c>
      <c r="BM85" s="199" t="s">
        <v>157</v>
      </c>
    </row>
    <row r="86" spans="1:65" ht="48">
      <c r="A86" s="195"/>
      <c r="B86" s="195">
        <v>81</v>
      </c>
      <c r="C86" s="195" t="s">
        <v>139</v>
      </c>
      <c r="D86" s="196" t="s">
        <v>140</v>
      </c>
      <c r="E86" s="196" t="s">
        <v>587</v>
      </c>
      <c r="F86" s="197" t="s">
        <v>141</v>
      </c>
      <c r="G86" s="199" t="s">
        <v>588</v>
      </c>
      <c r="H86" s="250">
        <v>42170</v>
      </c>
      <c r="I86" s="195">
        <v>20</v>
      </c>
      <c r="J86" s="199" t="s">
        <v>143</v>
      </c>
      <c r="K86" s="195">
        <v>10</v>
      </c>
      <c r="L86" s="199" t="s">
        <v>144</v>
      </c>
      <c r="M86" s="199" t="s">
        <v>589</v>
      </c>
      <c r="N86" s="199" t="s">
        <v>590</v>
      </c>
      <c r="O86" s="195"/>
      <c r="P86" s="195"/>
      <c r="Q86" s="195"/>
      <c r="R86" s="195"/>
      <c r="S86" s="195"/>
      <c r="T86" s="195"/>
      <c r="U86" s="200" t="s">
        <v>147</v>
      </c>
      <c r="V86" s="200"/>
      <c r="W86" s="201">
        <v>42170</v>
      </c>
      <c r="X86" s="200" t="str">
        <f t="shared" si="22"/>
        <v>贺菊华</v>
      </c>
      <c r="Y86" s="200" t="s">
        <v>148</v>
      </c>
      <c r="Z86" s="195">
        <f t="shared" si="32"/>
        <v>20</v>
      </c>
      <c r="AA86" s="199" t="s">
        <v>591</v>
      </c>
      <c r="AB86" s="195"/>
      <c r="AC86" s="195"/>
      <c r="AD86" s="212" t="s">
        <v>150</v>
      </c>
      <c r="AE86" s="199">
        <v>116.54</v>
      </c>
      <c r="AF86" s="204">
        <v>146635.49</v>
      </c>
      <c r="AG86" s="195" t="s">
        <v>151</v>
      </c>
      <c r="AH86" s="195"/>
      <c r="AI86" s="195"/>
      <c r="AJ86" s="195"/>
      <c r="AK86" s="195" t="s">
        <v>566</v>
      </c>
      <c r="AL86" s="195"/>
      <c r="AM86" s="200" t="s">
        <v>155</v>
      </c>
      <c r="AN86" s="201">
        <v>43524</v>
      </c>
      <c r="AO86" s="253">
        <f t="shared" si="31"/>
        <v>149960.68</v>
      </c>
      <c r="AP86" s="252">
        <v>146635.49</v>
      </c>
      <c r="AQ86" s="252">
        <v>3325.19</v>
      </c>
      <c r="AR86" s="252">
        <v>149960.68</v>
      </c>
      <c r="AS86" s="207">
        <f t="shared" si="23"/>
        <v>1.0226765703173222</v>
      </c>
      <c r="AT86" s="207">
        <f t="shared" si="24"/>
        <v>1</v>
      </c>
      <c r="AU86" s="199" t="s">
        <v>156</v>
      </c>
      <c r="AV86" s="201">
        <f t="shared" si="25"/>
        <v>43888</v>
      </c>
      <c r="AW86" s="195">
        <v>5000</v>
      </c>
      <c r="AX86" s="200">
        <f t="shared" si="26"/>
        <v>582700</v>
      </c>
      <c r="AY86" s="209">
        <f t="shared" si="27"/>
        <v>0.7</v>
      </c>
      <c r="AZ86" s="200">
        <f t="shared" si="28"/>
        <v>407890</v>
      </c>
      <c r="BA86" s="210">
        <f t="shared" si="29"/>
        <v>0.05</v>
      </c>
      <c r="BB86" s="204">
        <v>20394.5</v>
      </c>
      <c r="BC86" s="208">
        <v>1.8187133786069801E-2</v>
      </c>
      <c r="BD86" s="204">
        <v>7418.35</v>
      </c>
      <c r="BE86" s="208">
        <v>1.475483586261E-2</v>
      </c>
      <c r="BF86" s="204">
        <v>6018.35</v>
      </c>
      <c r="BG86" s="208">
        <v>1.0999999999999999E-2</v>
      </c>
      <c r="BH86" s="204">
        <v>4486.79</v>
      </c>
      <c r="BI86" s="204">
        <v>12440.65</v>
      </c>
      <c r="BJ86" s="204">
        <v>50758.64</v>
      </c>
      <c r="BK86" s="203">
        <f t="shared" si="30"/>
        <v>357131.36</v>
      </c>
      <c r="BL86" s="201">
        <v>43567</v>
      </c>
      <c r="BM86" s="199" t="s">
        <v>198</v>
      </c>
    </row>
    <row r="87" spans="1:65" ht="48">
      <c r="A87" s="195"/>
      <c r="B87" s="195">
        <v>82</v>
      </c>
      <c r="C87" s="195" t="s">
        <v>139</v>
      </c>
      <c r="D87" s="196" t="s">
        <v>140</v>
      </c>
      <c r="E87" s="196" t="s">
        <v>592</v>
      </c>
      <c r="F87" s="197" t="s">
        <v>141</v>
      </c>
      <c r="G87" s="199" t="s">
        <v>593</v>
      </c>
      <c r="H87" s="250">
        <v>42160</v>
      </c>
      <c r="I87" s="195">
        <v>33</v>
      </c>
      <c r="J87" s="199" t="s">
        <v>143</v>
      </c>
      <c r="K87" s="195">
        <v>10</v>
      </c>
      <c r="L87" s="199" t="s">
        <v>144</v>
      </c>
      <c r="M87" s="199" t="s">
        <v>594</v>
      </c>
      <c r="N87" s="199" t="s">
        <v>595</v>
      </c>
      <c r="O87" s="195"/>
      <c r="P87" s="195"/>
      <c r="Q87" s="195"/>
      <c r="R87" s="195"/>
      <c r="S87" s="195"/>
      <c r="T87" s="195"/>
      <c r="U87" s="200" t="s">
        <v>147</v>
      </c>
      <c r="V87" s="200"/>
      <c r="W87" s="201">
        <v>42160</v>
      </c>
      <c r="X87" s="200" t="str">
        <f t="shared" si="22"/>
        <v>王亮</v>
      </c>
      <c r="Y87" s="200" t="s">
        <v>148</v>
      </c>
      <c r="Z87" s="195">
        <f t="shared" si="32"/>
        <v>33</v>
      </c>
      <c r="AA87" s="199" t="s">
        <v>596</v>
      </c>
      <c r="AB87" s="195"/>
      <c r="AC87" s="195"/>
      <c r="AD87" s="212" t="s">
        <v>150</v>
      </c>
      <c r="AE87" s="199">
        <v>119.68</v>
      </c>
      <c r="AF87" s="204">
        <v>251793.95</v>
      </c>
      <c r="AG87" s="195" t="s">
        <v>151</v>
      </c>
      <c r="AH87" s="195"/>
      <c r="AI87" s="195"/>
      <c r="AJ87" s="195"/>
      <c r="AK87" s="195" t="s">
        <v>566</v>
      </c>
      <c r="AL87" s="195"/>
      <c r="AM87" s="200" t="s">
        <v>155</v>
      </c>
      <c r="AN87" s="201">
        <v>43524</v>
      </c>
      <c r="AO87" s="253">
        <f t="shared" si="31"/>
        <v>262836.25</v>
      </c>
      <c r="AP87" s="252">
        <v>251793.95</v>
      </c>
      <c r="AQ87" s="252">
        <v>11042.3</v>
      </c>
      <c r="AR87" s="252">
        <v>262836.25</v>
      </c>
      <c r="AS87" s="207">
        <f t="shared" si="23"/>
        <v>1.0438545088156406</v>
      </c>
      <c r="AT87" s="207">
        <f t="shared" si="24"/>
        <v>1</v>
      </c>
      <c r="AU87" s="199" t="s">
        <v>156</v>
      </c>
      <c r="AV87" s="201">
        <f t="shared" si="25"/>
        <v>43888</v>
      </c>
      <c r="AW87" s="195">
        <v>5000</v>
      </c>
      <c r="AX87" s="200">
        <f t="shared" si="26"/>
        <v>598400</v>
      </c>
      <c r="AY87" s="209">
        <f t="shared" si="27"/>
        <v>0.7</v>
      </c>
      <c r="AZ87" s="200">
        <f t="shared" si="28"/>
        <v>418880</v>
      </c>
      <c r="BA87" s="210">
        <f t="shared" si="29"/>
        <v>0.05</v>
      </c>
      <c r="BB87" s="204">
        <v>20944</v>
      </c>
      <c r="BC87" s="208">
        <v>1.8103514132925901E-2</v>
      </c>
      <c r="BD87" s="204">
        <v>7583.2</v>
      </c>
      <c r="BE87" s="208">
        <v>1.47612681436211E-2</v>
      </c>
      <c r="BF87" s="204">
        <v>6183.2</v>
      </c>
      <c r="BG87" s="208">
        <v>1.0999999999999999E-2</v>
      </c>
      <c r="BH87" s="204">
        <v>4607.68</v>
      </c>
      <c r="BI87" s="204">
        <v>12775.84</v>
      </c>
      <c r="BJ87" s="204">
        <v>52093.919999999998</v>
      </c>
      <c r="BK87" s="203">
        <f t="shared" si="30"/>
        <v>366786.08</v>
      </c>
      <c r="BL87" s="201">
        <v>43567</v>
      </c>
      <c r="BM87" s="199" t="s">
        <v>157</v>
      </c>
    </row>
    <row r="88" spans="1:65" ht="48">
      <c r="A88" s="195"/>
      <c r="B88" s="195">
        <v>83</v>
      </c>
      <c r="C88" s="195" t="s">
        <v>139</v>
      </c>
      <c r="D88" s="196" t="s">
        <v>140</v>
      </c>
      <c r="E88" s="196" t="s">
        <v>597</v>
      </c>
      <c r="F88" s="197" t="s">
        <v>141</v>
      </c>
      <c r="G88" s="199" t="s">
        <v>598</v>
      </c>
      <c r="H88" s="250">
        <v>42163</v>
      </c>
      <c r="I88" s="195">
        <v>30</v>
      </c>
      <c r="J88" s="199" t="s">
        <v>143</v>
      </c>
      <c r="K88" s="195">
        <v>15</v>
      </c>
      <c r="L88" s="199" t="s">
        <v>144</v>
      </c>
      <c r="M88" s="199" t="s">
        <v>599</v>
      </c>
      <c r="N88" s="199" t="s">
        <v>600</v>
      </c>
      <c r="O88" s="195"/>
      <c r="P88" s="195"/>
      <c r="Q88" s="195"/>
      <c r="R88" s="195"/>
      <c r="S88" s="195"/>
      <c r="T88" s="195"/>
      <c r="U88" s="200" t="s">
        <v>147</v>
      </c>
      <c r="V88" s="200"/>
      <c r="W88" s="201">
        <v>42163</v>
      </c>
      <c r="X88" s="200" t="str">
        <f t="shared" si="22"/>
        <v>杨勋军</v>
      </c>
      <c r="Y88" s="200" t="s">
        <v>148</v>
      </c>
      <c r="Z88" s="195">
        <f t="shared" si="32"/>
        <v>30</v>
      </c>
      <c r="AA88" s="199" t="s">
        <v>601</v>
      </c>
      <c r="AB88" s="195"/>
      <c r="AC88" s="195"/>
      <c r="AD88" s="212" t="s">
        <v>150</v>
      </c>
      <c r="AE88" s="199">
        <v>115.9</v>
      </c>
      <c r="AF88" s="204">
        <v>269342.38</v>
      </c>
      <c r="AG88" s="195" t="s">
        <v>151</v>
      </c>
      <c r="AH88" s="195"/>
      <c r="AI88" s="195"/>
      <c r="AJ88" s="195"/>
      <c r="AK88" s="195" t="s">
        <v>566</v>
      </c>
      <c r="AL88" s="195"/>
      <c r="AM88" s="200" t="s">
        <v>155</v>
      </c>
      <c r="AN88" s="201">
        <v>43524</v>
      </c>
      <c r="AO88" s="253">
        <f t="shared" si="31"/>
        <v>291479.06</v>
      </c>
      <c r="AP88" s="252">
        <v>269342.38</v>
      </c>
      <c r="AQ88" s="252">
        <v>22136.68</v>
      </c>
      <c r="AR88" s="252">
        <v>291479.06</v>
      </c>
      <c r="AS88" s="207">
        <f t="shared" si="23"/>
        <v>1.082187882946605</v>
      </c>
      <c r="AT88" s="207">
        <f t="shared" si="24"/>
        <v>1</v>
      </c>
      <c r="AU88" s="199" t="s">
        <v>156</v>
      </c>
      <c r="AV88" s="201">
        <f t="shared" si="25"/>
        <v>43888</v>
      </c>
      <c r="AW88" s="195">
        <v>5000</v>
      </c>
      <c r="AX88" s="200">
        <f t="shared" si="26"/>
        <v>579500</v>
      </c>
      <c r="AY88" s="209">
        <f t="shared" si="27"/>
        <v>0.7</v>
      </c>
      <c r="AZ88" s="200">
        <f t="shared" si="28"/>
        <v>405650</v>
      </c>
      <c r="BA88" s="210">
        <f t="shared" si="29"/>
        <v>0.05</v>
      </c>
      <c r="BB88" s="204">
        <v>20282.5</v>
      </c>
      <c r="BC88" s="208">
        <v>1.8204733144336301E-2</v>
      </c>
      <c r="BD88" s="204">
        <v>7384.75</v>
      </c>
      <c r="BE88" s="208">
        <v>1.4753482065820301E-2</v>
      </c>
      <c r="BF88" s="204">
        <v>5984.75</v>
      </c>
      <c r="BG88" s="208">
        <v>1.0999999999999999E-2</v>
      </c>
      <c r="BH88" s="204">
        <v>4462.1499999999996</v>
      </c>
      <c r="BI88" s="204">
        <v>12372.33</v>
      </c>
      <c r="BJ88" s="204">
        <v>50486.48</v>
      </c>
      <c r="BK88" s="203">
        <f t="shared" si="30"/>
        <v>355163.52</v>
      </c>
      <c r="BL88" s="201">
        <v>43567</v>
      </c>
      <c r="BM88" s="199" t="s">
        <v>157</v>
      </c>
    </row>
    <row r="89" spans="1:65" ht="48">
      <c r="A89" s="195"/>
      <c r="B89" s="195">
        <v>84</v>
      </c>
      <c r="C89" s="195" t="s">
        <v>139</v>
      </c>
      <c r="D89" s="196" t="s">
        <v>140</v>
      </c>
      <c r="E89" s="196" t="s">
        <v>602</v>
      </c>
      <c r="F89" s="197" t="s">
        <v>141</v>
      </c>
      <c r="G89" s="199" t="s">
        <v>603</v>
      </c>
      <c r="H89" s="250">
        <v>42186</v>
      </c>
      <c r="I89" s="195">
        <v>30</v>
      </c>
      <c r="J89" s="199" t="s">
        <v>143</v>
      </c>
      <c r="K89" s="195">
        <v>20</v>
      </c>
      <c r="L89" s="199" t="s">
        <v>144</v>
      </c>
      <c r="M89" s="199" t="s">
        <v>604</v>
      </c>
      <c r="N89" s="199" t="s">
        <v>605</v>
      </c>
      <c r="O89" s="195"/>
      <c r="P89" s="195"/>
      <c r="Q89" s="195"/>
      <c r="R89" s="195"/>
      <c r="S89" s="195"/>
      <c r="T89" s="195"/>
      <c r="U89" s="200" t="s">
        <v>147</v>
      </c>
      <c r="V89" s="200"/>
      <c r="W89" s="201">
        <v>42186</v>
      </c>
      <c r="X89" s="200" t="str">
        <f t="shared" ref="X89:X120" si="33">M89</f>
        <v>周丽娟</v>
      </c>
      <c r="Y89" s="200" t="s">
        <v>148</v>
      </c>
      <c r="Z89" s="195">
        <f t="shared" si="32"/>
        <v>30</v>
      </c>
      <c r="AA89" s="199" t="s">
        <v>606</v>
      </c>
      <c r="AB89" s="195"/>
      <c r="AC89" s="195"/>
      <c r="AD89" s="212" t="s">
        <v>150</v>
      </c>
      <c r="AE89" s="199">
        <v>115.41</v>
      </c>
      <c r="AF89" s="204">
        <v>280269.98</v>
      </c>
      <c r="AG89" s="195" t="s">
        <v>151</v>
      </c>
      <c r="AH89" s="195"/>
      <c r="AI89" s="195"/>
      <c r="AJ89" s="195"/>
      <c r="AK89" s="195" t="s">
        <v>566</v>
      </c>
      <c r="AL89" s="195"/>
      <c r="AM89" s="200" t="s">
        <v>155</v>
      </c>
      <c r="AN89" s="201">
        <v>43524</v>
      </c>
      <c r="AO89" s="253">
        <f t="shared" si="31"/>
        <v>302554.26</v>
      </c>
      <c r="AP89" s="252">
        <v>280269.98</v>
      </c>
      <c r="AQ89" s="252">
        <v>22284.28</v>
      </c>
      <c r="AR89" s="252">
        <v>302554.26</v>
      </c>
      <c r="AS89" s="207">
        <f t="shared" ref="AS89:AS120" si="34">AR89/AP89</f>
        <v>1.0795100495600707</v>
      </c>
      <c r="AT89" s="207">
        <f t="shared" ref="AT89:AT120" si="35">AR89/AO89</f>
        <v>1</v>
      </c>
      <c r="AU89" s="199" t="s">
        <v>156</v>
      </c>
      <c r="AV89" s="201">
        <f t="shared" ref="AV89:AV120" si="36">AN89+364</f>
        <v>43888</v>
      </c>
      <c r="AW89" s="195">
        <v>5000</v>
      </c>
      <c r="AX89" s="200">
        <f t="shared" ref="AX89:AX120" si="37">AE89*AW89</f>
        <v>577050</v>
      </c>
      <c r="AY89" s="209">
        <f t="shared" ref="AY89:AY120" si="38">IF(AD89="住宅用房",70%,60%)</f>
        <v>0.7</v>
      </c>
      <c r="AZ89" s="200">
        <f t="shared" ref="AZ89:AZ120" si="39">ROUND(AX89*AY89,0)</f>
        <v>403935</v>
      </c>
      <c r="BA89" s="210">
        <f t="shared" ref="BA89:BA120" si="40">BB89/AZ89</f>
        <v>0.05</v>
      </c>
      <c r="BB89" s="204">
        <v>20196.75</v>
      </c>
      <c r="BC89" s="208">
        <v>1.8218339584339101E-2</v>
      </c>
      <c r="BD89" s="204">
        <v>7359.0249999999996</v>
      </c>
      <c r="BE89" s="208">
        <v>1.4752447794818499E-2</v>
      </c>
      <c r="BF89" s="204">
        <v>5959.03</v>
      </c>
      <c r="BG89" s="208">
        <v>1.10000123782292E-2</v>
      </c>
      <c r="BH89" s="204">
        <v>4443.29</v>
      </c>
      <c r="BI89" s="204">
        <v>12320.02</v>
      </c>
      <c r="BJ89" s="204">
        <v>50278.114999999998</v>
      </c>
      <c r="BK89" s="203">
        <f t="shared" ref="BK89:BK120" si="41">AZ89-BJ89</f>
        <v>353656.88500000001</v>
      </c>
      <c r="BL89" s="201">
        <v>43567</v>
      </c>
      <c r="BM89" s="199" t="s">
        <v>157</v>
      </c>
    </row>
    <row r="90" spans="1:65" ht="48">
      <c r="A90" s="195"/>
      <c r="B90" s="195">
        <v>85</v>
      </c>
      <c r="C90" s="195" t="s">
        <v>139</v>
      </c>
      <c r="D90" s="196" t="s">
        <v>140</v>
      </c>
      <c r="E90" s="196" t="s">
        <v>607</v>
      </c>
      <c r="F90" s="197" t="s">
        <v>141</v>
      </c>
      <c r="G90" s="199" t="s">
        <v>608</v>
      </c>
      <c r="H90" s="250">
        <v>42209</v>
      </c>
      <c r="I90" s="195">
        <v>35</v>
      </c>
      <c r="J90" s="199" t="s">
        <v>143</v>
      </c>
      <c r="K90" s="195">
        <v>30</v>
      </c>
      <c r="L90" s="199" t="s">
        <v>144</v>
      </c>
      <c r="M90" s="199" t="s">
        <v>609</v>
      </c>
      <c r="N90" s="199" t="s">
        <v>610</v>
      </c>
      <c r="O90" s="195"/>
      <c r="P90" s="195"/>
      <c r="Q90" s="195"/>
      <c r="R90" s="195"/>
      <c r="S90" s="195"/>
      <c r="T90" s="195"/>
      <c r="U90" s="200" t="s">
        <v>147</v>
      </c>
      <c r="V90" s="200"/>
      <c r="W90" s="201">
        <v>42209</v>
      </c>
      <c r="X90" s="200" t="str">
        <f t="shared" si="33"/>
        <v>邓华</v>
      </c>
      <c r="Y90" s="200" t="s">
        <v>148</v>
      </c>
      <c r="Z90" s="195">
        <f t="shared" si="32"/>
        <v>35</v>
      </c>
      <c r="AA90" s="199" t="s">
        <v>611</v>
      </c>
      <c r="AB90" s="195"/>
      <c r="AC90" s="195"/>
      <c r="AD90" s="212" t="s">
        <v>150</v>
      </c>
      <c r="AE90" s="199">
        <v>115.41</v>
      </c>
      <c r="AF90" s="204">
        <v>342377.73</v>
      </c>
      <c r="AG90" s="195" t="s">
        <v>151</v>
      </c>
      <c r="AH90" s="195"/>
      <c r="AI90" s="195"/>
      <c r="AJ90" s="195"/>
      <c r="AK90" s="195" t="s">
        <v>566</v>
      </c>
      <c r="AL90" s="195"/>
      <c r="AM90" s="200" t="s">
        <v>155</v>
      </c>
      <c r="AN90" s="201">
        <v>43524</v>
      </c>
      <c r="AO90" s="253">
        <f t="shared" si="31"/>
        <v>382137.24</v>
      </c>
      <c r="AP90" s="252">
        <v>342377.73</v>
      </c>
      <c r="AQ90" s="252">
        <v>39759.51</v>
      </c>
      <c r="AR90" s="252">
        <v>382137.24</v>
      </c>
      <c r="AS90" s="207">
        <f t="shared" si="34"/>
        <v>1.1161276172956693</v>
      </c>
      <c r="AT90" s="207">
        <f t="shared" si="35"/>
        <v>1</v>
      </c>
      <c r="AU90" s="199" t="s">
        <v>156</v>
      </c>
      <c r="AV90" s="201">
        <f t="shared" si="36"/>
        <v>43888</v>
      </c>
      <c r="AW90" s="195">
        <v>5000</v>
      </c>
      <c r="AX90" s="200">
        <f t="shared" si="37"/>
        <v>577050</v>
      </c>
      <c r="AY90" s="209">
        <f t="shared" si="38"/>
        <v>0.7</v>
      </c>
      <c r="AZ90" s="200">
        <f t="shared" si="39"/>
        <v>403935</v>
      </c>
      <c r="BA90" s="210">
        <f t="shared" si="40"/>
        <v>0.05</v>
      </c>
      <c r="BB90" s="204">
        <v>20196.75</v>
      </c>
      <c r="BC90" s="208">
        <v>1.8218339584339101E-2</v>
      </c>
      <c r="BD90" s="204">
        <v>7359.0249999999996</v>
      </c>
      <c r="BE90" s="208">
        <v>1.4752447794818499E-2</v>
      </c>
      <c r="BF90" s="204">
        <v>5959.03</v>
      </c>
      <c r="BG90" s="208">
        <v>1.10000123782292E-2</v>
      </c>
      <c r="BH90" s="204">
        <v>4443.29</v>
      </c>
      <c r="BI90" s="204">
        <v>12320.02</v>
      </c>
      <c r="BJ90" s="204">
        <v>50278.114999999998</v>
      </c>
      <c r="BK90" s="203">
        <f t="shared" si="41"/>
        <v>353656.88500000001</v>
      </c>
      <c r="BL90" s="201">
        <v>43567</v>
      </c>
      <c r="BM90" s="199" t="s">
        <v>157</v>
      </c>
    </row>
    <row r="91" spans="1:65" ht="48">
      <c r="A91" s="195"/>
      <c r="B91" s="195">
        <v>86</v>
      </c>
      <c r="C91" s="195" t="s">
        <v>139</v>
      </c>
      <c r="D91" s="196" t="s">
        <v>140</v>
      </c>
      <c r="E91" s="196" t="s">
        <v>612</v>
      </c>
      <c r="F91" s="197" t="s">
        <v>141</v>
      </c>
      <c r="G91" s="199" t="s">
        <v>613</v>
      </c>
      <c r="H91" s="250">
        <v>42173</v>
      </c>
      <c r="I91" s="195">
        <v>36</v>
      </c>
      <c r="J91" s="199" t="s">
        <v>143</v>
      </c>
      <c r="K91" s="195">
        <v>15</v>
      </c>
      <c r="L91" s="199" t="s">
        <v>144</v>
      </c>
      <c r="M91" s="199" t="s">
        <v>614</v>
      </c>
      <c r="N91" s="199" t="s">
        <v>615</v>
      </c>
      <c r="O91" s="195"/>
      <c r="P91" s="195"/>
      <c r="Q91" s="195"/>
      <c r="R91" s="195"/>
      <c r="S91" s="195"/>
      <c r="T91" s="195"/>
      <c r="U91" s="200" t="s">
        <v>147</v>
      </c>
      <c r="V91" s="200"/>
      <c r="W91" s="201">
        <v>42173</v>
      </c>
      <c r="X91" s="200" t="str">
        <f t="shared" si="33"/>
        <v>杜欢</v>
      </c>
      <c r="Y91" s="200" t="s">
        <v>148</v>
      </c>
      <c r="Z91" s="195">
        <f t="shared" si="32"/>
        <v>36</v>
      </c>
      <c r="AA91" s="199" t="s">
        <v>616</v>
      </c>
      <c r="AB91" s="195"/>
      <c r="AC91" s="195"/>
      <c r="AD91" s="212" t="s">
        <v>150</v>
      </c>
      <c r="AE91" s="199">
        <v>116.54</v>
      </c>
      <c r="AF91" s="204">
        <v>321710.48</v>
      </c>
      <c r="AG91" s="195" t="s">
        <v>151</v>
      </c>
      <c r="AH91" s="195"/>
      <c r="AI91" s="195"/>
      <c r="AJ91" s="195"/>
      <c r="AK91" s="195" t="s">
        <v>566</v>
      </c>
      <c r="AL91" s="195"/>
      <c r="AM91" s="200" t="s">
        <v>155</v>
      </c>
      <c r="AN91" s="201">
        <v>43524</v>
      </c>
      <c r="AO91" s="253">
        <f t="shared" si="31"/>
        <v>347551.13999999996</v>
      </c>
      <c r="AP91" s="252">
        <v>321710.48</v>
      </c>
      <c r="AQ91" s="252">
        <v>25840.66</v>
      </c>
      <c r="AR91" s="252">
        <v>347551.14</v>
      </c>
      <c r="AS91" s="207">
        <f t="shared" si="34"/>
        <v>1.0803227174943135</v>
      </c>
      <c r="AT91" s="207">
        <f t="shared" si="35"/>
        <v>1.0000000000000002</v>
      </c>
      <c r="AU91" s="199" t="s">
        <v>156</v>
      </c>
      <c r="AV91" s="201">
        <f t="shared" si="36"/>
        <v>43888</v>
      </c>
      <c r="AW91" s="195">
        <v>5000</v>
      </c>
      <c r="AX91" s="200">
        <f t="shared" si="37"/>
        <v>582700</v>
      </c>
      <c r="AY91" s="209">
        <f t="shared" si="38"/>
        <v>0.7</v>
      </c>
      <c r="AZ91" s="200">
        <f t="shared" si="39"/>
        <v>407890</v>
      </c>
      <c r="BA91" s="210">
        <f t="shared" si="40"/>
        <v>0.05</v>
      </c>
      <c r="BB91" s="204">
        <v>20394.5</v>
      </c>
      <c r="BC91" s="208">
        <v>1.8187133786069801E-2</v>
      </c>
      <c r="BD91" s="204">
        <v>7418.35</v>
      </c>
      <c r="BE91" s="208">
        <v>1.475483586261E-2</v>
      </c>
      <c r="BF91" s="204">
        <v>6018.35</v>
      </c>
      <c r="BG91" s="208">
        <v>1.0999999999999999E-2</v>
      </c>
      <c r="BH91" s="204">
        <v>4486.79</v>
      </c>
      <c r="BI91" s="204">
        <v>12440.65</v>
      </c>
      <c r="BJ91" s="204">
        <v>50758.64</v>
      </c>
      <c r="BK91" s="203">
        <f t="shared" si="41"/>
        <v>357131.36</v>
      </c>
      <c r="BL91" s="201">
        <v>43567</v>
      </c>
      <c r="BM91" s="199" t="s">
        <v>157</v>
      </c>
    </row>
    <row r="92" spans="1:65" ht="48">
      <c r="A92" s="195"/>
      <c r="B92" s="195">
        <v>87</v>
      </c>
      <c r="C92" s="195" t="s">
        <v>139</v>
      </c>
      <c r="D92" s="196" t="s">
        <v>140</v>
      </c>
      <c r="E92" s="196" t="s">
        <v>617</v>
      </c>
      <c r="F92" s="197" t="s">
        <v>141</v>
      </c>
      <c r="G92" s="199" t="s">
        <v>618</v>
      </c>
      <c r="H92" s="250">
        <v>42198</v>
      </c>
      <c r="I92" s="195">
        <v>35</v>
      </c>
      <c r="J92" s="199" t="s">
        <v>143</v>
      </c>
      <c r="K92" s="195">
        <v>20</v>
      </c>
      <c r="L92" s="199" t="s">
        <v>144</v>
      </c>
      <c r="M92" s="199" t="s">
        <v>619</v>
      </c>
      <c r="N92" s="199" t="s">
        <v>620</v>
      </c>
      <c r="O92" s="195"/>
      <c r="P92" s="195"/>
      <c r="Q92" s="195"/>
      <c r="R92" s="195"/>
      <c r="S92" s="195"/>
      <c r="T92" s="195"/>
      <c r="U92" s="200" t="s">
        <v>147</v>
      </c>
      <c r="V92" s="200"/>
      <c r="W92" s="201">
        <v>42198</v>
      </c>
      <c r="X92" s="200" t="str">
        <f t="shared" si="33"/>
        <v>彭跃雄</v>
      </c>
      <c r="Y92" s="200" t="s">
        <v>148</v>
      </c>
      <c r="Z92" s="195">
        <f t="shared" si="32"/>
        <v>35</v>
      </c>
      <c r="AA92" s="199" t="s">
        <v>621</v>
      </c>
      <c r="AB92" s="195"/>
      <c r="AC92" s="195"/>
      <c r="AD92" s="212" t="s">
        <v>150</v>
      </c>
      <c r="AE92" s="199">
        <v>115.54</v>
      </c>
      <c r="AF92" s="204">
        <v>316620.34999999998</v>
      </c>
      <c r="AG92" s="195" t="s">
        <v>151</v>
      </c>
      <c r="AH92" s="195"/>
      <c r="AI92" s="195"/>
      <c r="AJ92" s="195"/>
      <c r="AK92" s="195" t="s">
        <v>566</v>
      </c>
      <c r="AL92" s="195"/>
      <c r="AM92" s="200" t="s">
        <v>155</v>
      </c>
      <c r="AN92" s="201">
        <v>43524</v>
      </c>
      <c r="AO92" s="253">
        <f t="shared" si="31"/>
        <v>323793.20999999996</v>
      </c>
      <c r="AP92" s="252">
        <v>316620.34999999998</v>
      </c>
      <c r="AQ92" s="252">
        <v>7172.86</v>
      </c>
      <c r="AR92" s="252">
        <v>323793.21000000002</v>
      </c>
      <c r="AS92" s="207">
        <f t="shared" si="34"/>
        <v>1.0226544503535544</v>
      </c>
      <c r="AT92" s="207">
        <f t="shared" si="35"/>
        <v>1.0000000000000002</v>
      </c>
      <c r="AU92" s="199" t="s">
        <v>156</v>
      </c>
      <c r="AV92" s="201">
        <f t="shared" si="36"/>
        <v>43888</v>
      </c>
      <c r="AW92" s="195">
        <v>5000</v>
      </c>
      <c r="AX92" s="200">
        <f t="shared" si="37"/>
        <v>577700</v>
      </c>
      <c r="AY92" s="209">
        <f t="shared" si="38"/>
        <v>0.7</v>
      </c>
      <c r="AZ92" s="200">
        <f t="shared" si="39"/>
        <v>404390</v>
      </c>
      <c r="BA92" s="210">
        <f t="shared" si="40"/>
        <v>0.05</v>
      </c>
      <c r="BB92" s="204">
        <v>20219.5</v>
      </c>
      <c r="BC92" s="208">
        <v>1.82147184648483E-2</v>
      </c>
      <c r="BD92" s="204">
        <v>7365.85</v>
      </c>
      <c r="BE92" s="208">
        <v>1.47527139642424E-2</v>
      </c>
      <c r="BF92" s="204">
        <v>5965.85</v>
      </c>
      <c r="BG92" s="208">
        <v>1.0999999999999999E-2</v>
      </c>
      <c r="BH92" s="204">
        <v>4448.29</v>
      </c>
      <c r="BI92" s="204">
        <v>12333.9</v>
      </c>
      <c r="BJ92" s="204">
        <v>50333.39</v>
      </c>
      <c r="BK92" s="203">
        <f t="shared" si="41"/>
        <v>354056.61</v>
      </c>
      <c r="BL92" s="201">
        <v>43567</v>
      </c>
      <c r="BM92" s="199" t="s">
        <v>198</v>
      </c>
    </row>
    <row r="93" spans="1:65" ht="48">
      <c r="A93" s="195"/>
      <c r="B93" s="195">
        <v>88</v>
      </c>
      <c r="C93" s="195" t="s">
        <v>139</v>
      </c>
      <c r="D93" s="196" t="s">
        <v>140</v>
      </c>
      <c r="E93" s="196" t="s">
        <v>622</v>
      </c>
      <c r="F93" s="197" t="s">
        <v>141</v>
      </c>
      <c r="G93" s="199" t="s">
        <v>623</v>
      </c>
      <c r="H93" s="250">
        <v>42370</v>
      </c>
      <c r="I93" s="195">
        <v>38</v>
      </c>
      <c r="J93" s="199" t="s">
        <v>143</v>
      </c>
      <c r="K93" s="195">
        <v>20</v>
      </c>
      <c r="L93" s="199" t="s">
        <v>144</v>
      </c>
      <c r="M93" s="199" t="s">
        <v>624</v>
      </c>
      <c r="N93" s="199" t="s">
        <v>625</v>
      </c>
      <c r="O93" s="195"/>
      <c r="P93" s="195"/>
      <c r="Q93" s="195"/>
      <c r="R93" s="195"/>
      <c r="S93" s="195"/>
      <c r="T93" s="195"/>
      <c r="U93" s="200" t="s">
        <v>147</v>
      </c>
      <c r="V93" s="200"/>
      <c r="W93" s="201">
        <v>42370</v>
      </c>
      <c r="X93" s="200" t="str">
        <f t="shared" si="33"/>
        <v>肖豪</v>
      </c>
      <c r="Y93" s="200" t="s">
        <v>148</v>
      </c>
      <c r="Z93" s="195">
        <f t="shared" si="32"/>
        <v>38</v>
      </c>
      <c r="AA93" s="199" t="s">
        <v>626</v>
      </c>
      <c r="AB93" s="195"/>
      <c r="AC93" s="195"/>
      <c r="AD93" s="212" t="s">
        <v>150</v>
      </c>
      <c r="AE93" s="199">
        <v>121.11</v>
      </c>
      <c r="AF93" s="204">
        <v>371242.74</v>
      </c>
      <c r="AG93" s="195" t="s">
        <v>151</v>
      </c>
      <c r="AH93" s="195"/>
      <c r="AI93" s="195"/>
      <c r="AJ93" s="195"/>
      <c r="AK93" s="195" t="s">
        <v>566</v>
      </c>
      <c r="AL93" s="195"/>
      <c r="AM93" s="200" t="s">
        <v>155</v>
      </c>
      <c r="AN93" s="201">
        <v>43524</v>
      </c>
      <c r="AO93" s="253">
        <f t="shared" si="31"/>
        <v>423940.7</v>
      </c>
      <c r="AP93" s="252">
        <v>371242.74</v>
      </c>
      <c r="AQ93" s="252">
        <v>52697.96</v>
      </c>
      <c r="AR93" s="252">
        <v>423940.7</v>
      </c>
      <c r="AS93" s="207">
        <f t="shared" si="34"/>
        <v>1.1419501429172729</v>
      </c>
      <c r="AT93" s="207">
        <f t="shared" si="35"/>
        <v>1</v>
      </c>
      <c r="AU93" s="199" t="s">
        <v>156</v>
      </c>
      <c r="AV93" s="201">
        <f t="shared" si="36"/>
        <v>43888</v>
      </c>
      <c r="AW93" s="195">
        <v>5000</v>
      </c>
      <c r="AX93" s="200">
        <f t="shared" si="37"/>
        <v>605550</v>
      </c>
      <c r="AY93" s="209">
        <f t="shared" si="38"/>
        <v>0.7</v>
      </c>
      <c r="AZ93" s="200">
        <f t="shared" si="39"/>
        <v>423885</v>
      </c>
      <c r="BA93" s="210">
        <f t="shared" si="40"/>
        <v>0.05</v>
      </c>
      <c r="BB93" s="204">
        <v>21194.25</v>
      </c>
      <c r="BC93" s="208">
        <v>1.8066869551883202E-2</v>
      </c>
      <c r="BD93" s="204">
        <v>7658.2749999999996</v>
      </c>
      <c r="BE93" s="208">
        <v>1.47640987531996E-2</v>
      </c>
      <c r="BF93" s="204">
        <v>6258.28</v>
      </c>
      <c r="BG93" s="208">
        <v>1.10000117956521E-2</v>
      </c>
      <c r="BH93" s="204">
        <v>4662.74</v>
      </c>
      <c r="BI93" s="204">
        <v>12928.49</v>
      </c>
      <c r="BJ93" s="204">
        <v>52702.035000000003</v>
      </c>
      <c r="BK93" s="203">
        <f t="shared" si="41"/>
        <v>371182.96499999997</v>
      </c>
      <c r="BL93" s="201">
        <v>43567</v>
      </c>
      <c r="BM93" s="199" t="s">
        <v>157</v>
      </c>
    </row>
    <row r="94" spans="1:65" ht="48">
      <c r="A94" s="195"/>
      <c r="B94" s="195">
        <v>89</v>
      </c>
      <c r="C94" s="195" t="s">
        <v>139</v>
      </c>
      <c r="D94" s="196" t="s">
        <v>140</v>
      </c>
      <c r="E94" s="196" t="s">
        <v>627</v>
      </c>
      <c r="F94" s="197" t="s">
        <v>141</v>
      </c>
      <c r="G94" s="199" t="s">
        <v>628</v>
      </c>
      <c r="H94" s="250">
        <v>42186</v>
      </c>
      <c r="I94" s="195">
        <v>37</v>
      </c>
      <c r="J94" s="199" t="s">
        <v>143</v>
      </c>
      <c r="K94" s="195">
        <v>15</v>
      </c>
      <c r="L94" s="199" t="s">
        <v>144</v>
      </c>
      <c r="M94" s="199" t="s">
        <v>629</v>
      </c>
      <c r="N94" s="199" t="s">
        <v>630</v>
      </c>
      <c r="O94" s="195"/>
      <c r="P94" s="195"/>
      <c r="Q94" s="195"/>
      <c r="R94" s="195"/>
      <c r="S94" s="195"/>
      <c r="T94" s="195"/>
      <c r="U94" s="200" t="s">
        <v>147</v>
      </c>
      <c r="V94" s="200"/>
      <c r="W94" s="201">
        <v>42186</v>
      </c>
      <c r="X94" s="200" t="str">
        <f t="shared" si="33"/>
        <v>刘清高</v>
      </c>
      <c r="Y94" s="200" t="s">
        <v>148</v>
      </c>
      <c r="Z94" s="195">
        <f t="shared" si="32"/>
        <v>37</v>
      </c>
      <c r="AA94" s="199" t="s">
        <v>631</v>
      </c>
      <c r="AB94" s="195"/>
      <c r="AC94" s="195"/>
      <c r="AD94" s="212" t="s">
        <v>150</v>
      </c>
      <c r="AE94" s="199">
        <v>120.8</v>
      </c>
      <c r="AF94" s="204">
        <v>324328.21999999997</v>
      </c>
      <c r="AG94" s="195" t="s">
        <v>151</v>
      </c>
      <c r="AH94" s="195"/>
      <c r="AI94" s="195"/>
      <c r="AJ94" s="195"/>
      <c r="AK94" s="195" t="s">
        <v>566</v>
      </c>
      <c r="AL94" s="195"/>
      <c r="AM94" s="200" t="s">
        <v>155</v>
      </c>
      <c r="AN94" s="201">
        <v>43524</v>
      </c>
      <c r="AO94" s="253">
        <f t="shared" si="31"/>
        <v>341114.68</v>
      </c>
      <c r="AP94" s="252">
        <v>324328.21999999997</v>
      </c>
      <c r="AQ94" s="252">
        <v>16786.46</v>
      </c>
      <c r="AR94" s="252">
        <v>341114.68</v>
      </c>
      <c r="AS94" s="207">
        <f t="shared" si="34"/>
        <v>1.0517576299712681</v>
      </c>
      <c r="AT94" s="207">
        <f t="shared" si="35"/>
        <v>1</v>
      </c>
      <c r="AU94" s="199" t="s">
        <v>156</v>
      </c>
      <c r="AV94" s="201">
        <f t="shared" si="36"/>
        <v>43888</v>
      </c>
      <c r="AW94" s="195">
        <v>5000</v>
      </c>
      <c r="AX94" s="200">
        <f t="shared" si="37"/>
        <v>604000</v>
      </c>
      <c r="AY94" s="209">
        <f t="shared" si="38"/>
        <v>0.7</v>
      </c>
      <c r="AZ94" s="200">
        <f t="shared" si="39"/>
        <v>422800</v>
      </c>
      <c r="BA94" s="210">
        <f t="shared" si="40"/>
        <v>0.05</v>
      </c>
      <c r="BB94" s="204">
        <v>21140</v>
      </c>
      <c r="BC94" s="208">
        <v>1.8074739829706699E-2</v>
      </c>
      <c r="BD94" s="204">
        <v>7642</v>
      </c>
      <c r="BE94" s="208">
        <v>1.4763481551561E-2</v>
      </c>
      <c r="BF94" s="204">
        <v>6242</v>
      </c>
      <c r="BG94" s="208">
        <v>1.0999999999999999E-2</v>
      </c>
      <c r="BH94" s="204">
        <v>4650.8</v>
      </c>
      <c r="BI94" s="204">
        <v>12895.4</v>
      </c>
      <c r="BJ94" s="204">
        <v>52570.2</v>
      </c>
      <c r="BK94" s="203">
        <f t="shared" si="41"/>
        <v>370229.8</v>
      </c>
      <c r="BL94" s="201">
        <v>43567</v>
      </c>
      <c r="BM94" s="199" t="s">
        <v>157</v>
      </c>
    </row>
    <row r="95" spans="1:65" ht="48">
      <c r="A95" s="195"/>
      <c r="B95" s="195">
        <v>90</v>
      </c>
      <c r="C95" s="195" t="s">
        <v>139</v>
      </c>
      <c r="D95" s="196" t="s">
        <v>140</v>
      </c>
      <c r="E95" s="196" t="s">
        <v>632</v>
      </c>
      <c r="F95" s="197" t="s">
        <v>141</v>
      </c>
      <c r="G95" s="199" t="s">
        <v>633</v>
      </c>
      <c r="H95" s="250">
        <v>42170</v>
      </c>
      <c r="I95" s="195">
        <v>30</v>
      </c>
      <c r="J95" s="199" t="s">
        <v>143</v>
      </c>
      <c r="K95" s="195">
        <v>15</v>
      </c>
      <c r="L95" s="199" t="s">
        <v>144</v>
      </c>
      <c r="M95" s="199" t="s">
        <v>634</v>
      </c>
      <c r="N95" s="199" t="s">
        <v>635</v>
      </c>
      <c r="O95" s="195"/>
      <c r="P95" s="195"/>
      <c r="Q95" s="195"/>
      <c r="R95" s="195"/>
      <c r="S95" s="195"/>
      <c r="T95" s="195"/>
      <c r="U95" s="200" t="s">
        <v>147</v>
      </c>
      <c r="V95" s="200"/>
      <c r="W95" s="201">
        <v>42170</v>
      </c>
      <c r="X95" s="200" t="str">
        <f t="shared" si="33"/>
        <v>杨强</v>
      </c>
      <c r="Y95" s="200" t="s">
        <v>148</v>
      </c>
      <c r="Z95" s="195">
        <f t="shared" si="32"/>
        <v>30</v>
      </c>
      <c r="AA95" s="199" t="s">
        <v>636</v>
      </c>
      <c r="AB95" s="195"/>
      <c r="AC95" s="195"/>
      <c r="AD95" s="212" t="s">
        <v>150</v>
      </c>
      <c r="AE95" s="199">
        <v>121.11</v>
      </c>
      <c r="AF95" s="204">
        <v>272977.65999999997</v>
      </c>
      <c r="AG95" s="195" t="s">
        <v>151</v>
      </c>
      <c r="AH95" s="195"/>
      <c r="AI95" s="195"/>
      <c r="AJ95" s="195"/>
      <c r="AK95" s="195" t="s">
        <v>566</v>
      </c>
      <c r="AL95" s="195"/>
      <c r="AM95" s="200" t="s">
        <v>155</v>
      </c>
      <c r="AN95" s="201">
        <v>43524</v>
      </c>
      <c r="AO95" s="253">
        <f t="shared" si="31"/>
        <v>298542</v>
      </c>
      <c r="AP95" s="252">
        <v>272977.65999999997</v>
      </c>
      <c r="AQ95" s="252">
        <v>25564.34</v>
      </c>
      <c r="AR95" s="252">
        <v>298542</v>
      </c>
      <c r="AS95" s="207">
        <f t="shared" si="34"/>
        <v>1.0936499345770641</v>
      </c>
      <c r="AT95" s="207">
        <f t="shared" si="35"/>
        <v>1</v>
      </c>
      <c r="AU95" s="199" t="s">
        <v>156</v>
      </c>
      <c r="AV95" s="201">
        <f t="shared" si="36"/>
        <v>43888</v>
      </c>
      <c r="AW95" s="195">
        <v>5000</v>
      </c>
      <c r="AX95" s="200">
        <f t="shared" si="37"/>
        <v>605550</v>
      </c>
      <c r="AY95" s="209">
        <f t="shared" si="38"/>
        <v>0.7</v>
      </c>
      <c r="AZ95" s="200">
        <f t="shared" si="39"/>
        <v>423885</v>
      </c>
      <c r="BA95" s="210">
        <f t="shared" si="40"/>
        <v>0.05</v>
      </c>
      <c r="BB95" s="204">
        <v>21194.25</v>
      </c>
      <c r="BC95" s="208">
        <v>1.8066869551883202E-2</v>
      </c>
      <c r="BD95" s="204">
        <v>7658.2749999999996</v>
      </c>
      <c r="BE95" s="208">
        <v>1.47640987531996E-2</v>
      </c>
      <c r="BF95" s="204">
        <v>6258.28</v>
      </c>
      <c r="BG95" s="208">
        <v>1.10000117956521E-2</v>
      </c>
      <c r="BH95" s="204">
        <v>4662.74</v>
      </c>
      <c r="BI95" s="204">
        <v>12928.49</v>
      </c>
      <c r="BJ95" s="204">
        <v>52702.035000000003</v>
      </c>
      <c r="BK95" s="203">
        <f t="shared" si="41"/>
        <v>371182.96499999997</v>
      </c>
      <c r="BL95" s="201">
        <v>43567</v>
      </c>
      <c r="BM95" s="199" t="s">
        <v>157</v>
      </c>
    </row>
    <row r="96" spans="1:65" ht="48">
      <c r="A96" s="195"/>
      <c r="B96" s="195">
        <v>91</v>
      </c>
      <c r="C96" s="195" t="s">
        <v>139</v>
      </c>
      <c r="D96" s="196" t="s">
        <v>140</v>
      </c>
      <c r="E96" s="196" t="s">
        <v>637</v>
      </c>
      <c r="F96" s="197" t="s">
        <v>141</v>
      </c>
      <c r="G96" s="199" t="s">
        <v>638</v>
      </c>
      <c r="H96" s="250">
        <v>42186</v>
      </c>
      <c r="I96" s="195">
        <v>34</v>
      </c>
      <c r="J96" s="199" t="s">
        <v>143</v>
      </c>
      <c r="K96" s="195">
        <v>10</v>
      </c>
      <c r="L96" s="199" t="s">
        <v>144</v>
      </c>
      <c r="M96" s="199" t="s">
        <v>639</v>
      </c>
      <c r="N96" s="199" t="s">
        <v>640</v>
      </c>
      <c r="O96" s="195"/>
      <c r="P96" s="195"/>
      <c r="Q96" s="195"/>
      <c r="R96" s="195"/>
      <c r="S96" s="195"/>
      <c r="T96" s="195"/>
      <c r="U96" s="200" t="s">
        <v>147</v>
      </c>
      <c r="V96" s="200"/>
      <c r="W96" s="201">
        <v>42186</v>
      </c>
      <c r="X96" s="200" t="str">
        <f t="shared" si="33"/>
        <v>吴三军</v>
      </c>
      <c r="Y96" s="200" t="s">
        <v>148</v>
      </c>
      <c r="Z96" s="195">
        <f t="shared" si="32"/>
        <v>34</v>
      </c>
      <c r="AA96" s="199" t="s">
        <v>641</v>
      </c>
      <c r="AB96" s="195"/>
      <c r="AC96" s="195"/>
      <c r="AD96" s="212" t="s">
        <v>150</v>
      </c>
      <c r="AE96" s="199">
        <v>119.68</v>
      </c>
      <c r="AF96" s="204">
        <v>294281.96999999997</v>
      </c>
      <c r="AG96" s="195" t="s">
        <v>151</v>
      </c>
      <c r="AH96" s="195"/>
      <c r="AI96" s="195"/>
      <c r="AJ96" s="195"/>
      <c r="AK96" s="195" t="s">
        <v>566</v>
      </c>
      <c r="AL96" s="195"/>
      <c r="AM96" s="200" t="s">
        <v>155</v>
      </c>
      <c r="AN96" s="201">
        <v>43524</v>
      </c>
      <c r="AO96" s="253">
        <f t="shared" si="31"/>
        <v>330748.99</v>
      </c>
      <c r="AP96" s="252">
        <v>294281.96999999997</v>
      </c>
      <c r="AQ96" s="252">
        <v>36467.019999999997</v>
      </c>
      <c r="AR96" s="252">
        <v>330748.99</v>
      </c>
      <c r="AS96" s="207">
        <f t="shared" si="34"/>
        <v>1.1239186349065151</v>
      </c>
      <c r="AT96" s="207">
        <f t="shared" si="35"/>
        <v>1</v>
      </c>
      <c r="AU96" s="199" t="s">
        <v>156</v>
      </c>
      <c r="AV96" s="201">
        <f t="shared" si="36"/>
        <v>43888</v>
      </c>
      <c r="AW96" s="195">
        <v>5000</v>
      </c>
      <c r="AX96" s="200">
        <f t="shared" si="37"/>
        <v>598400</v>
      </c>
      <c r="AY96" s="209">
        <f t="shared" si="38"/>
        <v>0.7</v>
      </c>
      <c r="AZ96" s="200">
        <f t="shared" si="39"/>
        <v>418880</v>
      </c>
      <c r="BA96" s="210">
        <f t="shared" si="40"/>
        <v>0.05</v>
      </c>
      <c r="BB96" s="204">
        <v>20944</v>
      </c>
      <c r="BC96" s="208">
        <v>1.8103514132925901E-2</v>
      </c>
      <c r="BD96" s="204">
        <v>7583.2</v>
      </c>
      <c r="BE96" s="208">
        <v>1.47612681436211E-2</v>
      </c>
      <c r="BF96" s="204">
        <v>6183.2</v>
      </c>
      <c r="BG96" s="208">
        <v>1.0999999999999999E-2</v>
      </c>
      <c r="BH96" s="204">
        <v>4607.68</v>
      </c>
      <c r="BI96" s="204">
        <v>12775.84</v>
      </c>
      <c r="BJ96" s="204">
        <v>52093.919999999998</v>
      </c>
      <c r="BK96" s="203">
        <f t="shared" si="41"/>
        <v>366786.08</v>
      </c>
      <c r="BL96" s="201">
        <v>43567</v>
      </c>
      <c r="BM96" s="199" t="s">
        <v>157</v>
      </c>
    </row>
    <row r="97" spans="1:65" ht="48">
      <c r="A97" s="195"/>
      <c r="B97" s="195">
        <v>92</v>
      </c>
      <c r="C97" s="195" t="s">
        <v>139</v>
      </c>
      <c r="D97" s="196" t="s">
        <v>140</v>
      </c>
      <c r="E97" s="196" t="s">
        <v>642</v>
      </c>
      <c r="F97" s="197" t="s">
        <v>141</v>
      </c>
      <c r="G97" s="199" t="s">
        <v>643</v>
      </c>
      <c r="H97" s="250">
        <v>42192</v>
      </c>
      <c r="I97" s="195">
        <v>31</v>
      </c>
      <c r="J97" s="199" t="s">
        <v>143</v>
      </c>
      <c r="K97" s="195">
        <v>10</v>
      </c>
      <c r="L97" s="199" t="s">
        <v>144</v>
      </c>
      <c r="M97" s="199" t="s">
        <v>644</v>
      </c>
      <c r="N97" s="199" t="s">
        <v>645</v>
      </c>
      <c r="O97" s="195"/>
      <c r="P97" s="195"/>
      <c r="Q97" s="195"/>
      <c r="R97" s="195"/>
      <c r="S97" s="195"/>
      <c r="T97" s="195"/>
      <c r="U97" s="200" t="s">
        <v>147</v>
      </c>
      <c r="V97" s="200"/>
      <c r="W97" s="201">
        <v>42192</v>
      </c>
      <c r="X97" s="200" t="str">
        <f t="shared" si="33"/>
        <v>张香</v>
      </c>
      <c r="Y97" s="200" t="s">
        <v>148</v>
      </c>
      <c r="Z97" s="195">
        <f t="shared" si="32"/>
        <v>31</v>
      </c>
      <c r="AA97" s="199" t="s">
        <v>646</v>
      </c>
      <c r="AB97" s="195"/>
      <c r="AC97" s="195"/>
      <c r="AD97" s="212" t="s">
        <v>150</v>
      </c>
      <c r="AE97" s="199">
        <v>98.96</v>
      </c>
      <c r="AF97" s="204">
        <v>229096.51</v>
      </c>
      <c r="AG97" s="195" t="s">
        <v>151</v>
      </c>
      <c r="AH97" s="195"/>
      <c r="AI97" s="195"/>
      <c r="AJ97" s="195"/>
      <c r="AK97" s="195" t="s">
        <v>250</v>
      </c>
      <c r="AL97" s="195"/>
      <c r="AM97" s="195" t="s">
        <v>155</v>
      </c>
      <c r="AN97" s="201">
        <v>43524</v>
      </c>
      <c r="AO97" s="253">
        <f t="shared" si="31"/>
        <v>234637.54</v>
      </c>
      <c r="AP97" s="252">
        <v>229096.51</v>
      </c>
      <c r="AQ97" s="252">
        <v>5541.03</v>
      </c>
      <c r="AR97" s="252">
        <v>234637.54</v>
      </c>
      <c r="AS97" s="207">
        <f t="shared" si="34"/>
        <v>1.0241864443941116</v>
      </c>
      <c r="AT97" s="207">
        <f t="shared" si="35"/>
        <v>1</v>
      </c>
      <c r="AU97" s="199" t="s">
        <v>156</v>
      </c>
      <c r="AV97" s="201">
        <f t="shared" si="36"/>
        <v>43888</v>
      </c>
      <c r="AW97" s="195">
        <v>5600</v>
      </c>
      <c r="AX97" s="200">
        <f t="shared" si="37"/>
        <v>554176</v>
      </c>
      <c r="AY97" s="209">
        <f t="shared" si="38"/>
        <v>0.7</v>
      </c>
      <c r="AZ97" s="200">
        <f t="shared" si="39"/>
        <v>387923</v>
      </c>
      <c r="BA97" s="210">
        <f t="shared" si="40"/>
        <v>0.05</v>
      </c>
      <c r="BB97" s="204">
        <v>19396.150000000001</v>
      </c>
      <c r="BC97" s="208">
        <v>1.83511805177832E-2</v>
      </c>
      <c r="BD97" s="204">
        <v>7118.8450000000003</v>
      </c>
      <c r="BE97" s="208">
        <v>1.47422297724033E-2</v>
      </c>
      <c r="BF97" s="204">
        <v>5718.85</v>
      </c>
      <c r="BG97" s="208">
        <v>1.0999992266506499E-2</v>
      </c>
      <c r="BH97" s="204">
        <v>4267.1499999999996</v>
      </c>
      <c r="BI97" s="204">
        <v>11831.65</v>
      </c>
      <c r="BJ97" s="204">
        <v>48332.644999999997</v>
      </c>
      <c r="BK97" s="203">
        <f t="shared" si="41"/>
        <v>339590.35499999998</v>
      </c>
      <c r="BL97" s="201">
        <v>43567</v>
      </c>
      <c r="BM97" s="199" t="s">
        <v>198</v>
      </c>
    </row>
    <row r="98" spans="1:65" ht="60">
      <c r="A98" s="195"/>
      <c r="B98" s="195">
        <v>93</v>
      </c>
      <c r="C98" s="195" t="s">
        <v>139</v>
      </c>
      <c r="D98" s="196" t="s">
        <v>140</v>
      </c>
      <c r="E98" s="196" t="s">
        <v>647</v>
      </c>
      <c r="F98" s="197" t="s">
        <v>141</v>
      </c>
      <c r="G98" s="199" t="s">
        <v>648</v>
      </c>
      <c r="H98" s="250">
        <v>42236</v>
      </c>
      <c r="I98" s="195">
        <v>25</v>
      </c>
      <c r="J98" s="199" t="s">
        <v>143</v>
      </c>
      <c r="K98" s="195">
        <v>15</v>
      </c>
      <c r="L98" s="199" t="s">
        <v>144</v>
      </c>
      <c r="M98" s="199" t="s">
        <v>649</v>
      </c>
      <c r="N98" s="199" t="s">
        <v>650</v>
      </c>
      <c r="O98" s="195"/>
      <c r="P98" s="195"/>
      <c r="Q98" s="195"/>
      <c r="R98" s="195"/>
      <c r="S98" s="195"/>
      <c r="T98" s="195"/>
      <c r="U98" s="200" t="s">
        <v>147</v>
      </c>
      <c r="V98" s="200"/>
      <c r="W98" s="201">
        <v>42236</v>
      </c>
      <c r="X98" s="200" t="str">
        <f t="shared" si="33"/>
        <v>杜朝清</v>
      </c>
      <c r="Y98" s="200" t="s">
        <v>148</v>
      </c>
      <c r="Z98" s="195">
        <f t="shared" si="32"/>
        <v>25</v>
      </c>
      <c r="AA98" s="199" t="s">
        <v>651</v>
      </c>
      <c r="AB98" s="195"/>
      <c r="AC98" s="195"/>
      <c r="AD98" s="212" t="s">
        <v>150</v>
      </c>
      <c r="AE98" s="199">
        <v>74.28</v>
      </c>
      <c r="AF98" s="204">
        <v>213364.91</v>
      </c>
      <c r="AG98" s="195" t="s">
        <v>151</v>
      </c>
      <c r="AH98" s="195"/>
      <c r="AI98" s="195"/>
      <c r="AJ98" s="195"/>
      <c r="AK98" s="195" t="s">
        <v>652</v>
      </c>
      <c r="AL98" s="195"/>
      <c r="AM98" s="195" t="s">
        <v>155</v>
      </c>
      <c r="AN98" s="201">
        <v>43524</v>
      </c>
      <c r="AO98" s="253">
        <f t="shared" si="31"/>
        <v>217422.30000000002</v>
      </c>
      <c r="AP98" s="252">
        <v>213364.91</v>
      </c>
      <c r="AQ98" s="252">
        <v>4057.39</v>
      </c>
      <c r="AR98" s="252">
        <v>217422.3</v>
      </c>
      <c r="AS98" s="207">
        <f t="shared" si="34"/>
        <v>1.0190162009301342</v>
      </c>
      <c r="AT98" s="207">
        <f t="shared" si="35"/>
        <v>0.99999999999999989</v>
      </c>
      <c r="AU98" s="199" t="s">
        <v>156</v>
      </c>
      <c r="AV98" s="201">
        <f t="shared" si="36"/>
        <v>43888</v>
      </c>
      <c r="AW98" s="195">
        <v>5600</v>
      </c>
      <c r="AX98" s="200">
        <f t="shared" si="37"/>
        <v>415968</v>
      </c>
      <c r="AY98" s="209">
        <f t="shared" si="38"/>
        <v>0.7</v>
      </c>
      <c r="AZ98" s="200">
        <f t="shared" si="39"/>
        <v>291178</v>
      </c>
      <c r="BA98" s="210">
        <f t="shared" si="40"/>
        <v>4.9999999999999996E-2</v>
      </c>
      <c r="BB98" s="204">
        <v>14558.9</v>
      </c>
      <c r="BC98" s="208">
        <v>1.94646230141013E-2</v>
      </c>
      <c r="BD98" s="204">
        <v>5667.67</v>
      </c>
      <c r="BE98" s="208">
        <v>1.46565674604537E-2</v>
      </c>
      <c r="BF98" s="204">
        <v>4267.67</v>
      </c>
      <c r="BG98" s="208">
        <v>1.10000068686508E-2</v>
      </c>
      <c r="BH98" s="204">
        <v>3202.96</v>
      </c>
      <c r="BI98" s="204">
        <v>8880.93</v>
      </c>
      <c r="BJ98" s="204">
        <v>36578.129999999997</v>
      </c>
      <c r="BK98" s="203">
        <f t="shared" si="41"/>
        <v>254599.87</v>
      </c>
      <c r="BL98" s="201">
        <v>43567</v>
      </c>
      <c r="BM98" s="199" t="s">
        <v>198</v>
      </c>
    </row>
    <row r="99" spans="1:65" ht="60">
      <c r="A99" s="195"/>
      <c r="B99" s="195">
        <v>94</v>
      </c>
      <c r="C99" s="195" t="s">
        <v>139</v>
      </c>
      <c r="D99" s="196" t="s">
        <v>140</v>
      </c>
      <c r="E99" s="196" t="s">
        <v>653</v>
      </c>
      <c r="F99" s="197" t="s">
        <v>141</v>
      </c>
      <c r="G99" s="199" t="s">
        <v>654</v>
      </c>
      <c r="H99" s="250">
        <v>42236</v>
      </c>
      <c r="I99" s="195">
        <v>25</v>
      </c>
      <c r="J99" s="199" t="s">
        <v>143</v>
      </c>
      <c r="K99" s="195">
        <v>20</v>
      </c>
      <c r="L99" s="199" t="s">
        <v>144</v>
      </c>
      <c r="M99" s="199" t="s">
        <v>655</v>
      </c>
      <c r="N99" s="199" t="s">
        <v>656</v>
      </c>
      <c r="O99" s="195"/>
      <c r="P99" s="195"/>
      <c r="Q99" s="195"/>
      <c r="R99" s="195"/>
      <c r="S99" s="195"/>
      <c r="T99" s="195"/>
      <c r="U99" s="200" t="s">
        <v>147</v>
      </c>
      <c r="V99" s="200"/>
      <c r="W99" s="201">
        <v>42236</v>
      </c>
      <c r="X99" s="200" t="str">
        <f t="shared" si="33"/>
        <v>杜飞</v>
      </c>
      <c r="Y99" s="200" t="s">
        <v>148</v>
      </c>
      <c r="Z99" s="195">
        <f t="shared" si="32"/>
        <v>25</v>
      </c>
      <c r="AA99" s="199" t="s">
        <v>657</v>
      </c>
      <c r="AB99" s="195"/>
      <c r="AC99" s="195"/>
      <c r="AD99" s="212" t="s">
        <v>150</v>
      </c>
      <c r="AE99" s="199">
        <v>71.510000000000005</v>
      </c>
      <c r="AF99" s="204">
        <v>226708.26</v>
      </c>
      <c r="AG99" s="195" t="s">
        <v>151</v>
      </c>
      <c r="AH99" s="195"/>
      <c r="AI99" s="195"/>
      <c r="AJ99" s="195"/>
      <c r="AK99" s="195" t="s">
        <v>652</v>
      </c>
      <c r="AL99" s="195"/>
      <c r="AM99" s="195" t="s">
        <v>155</v>
      </c>
      <c r="AN99" s="201">
        <v>43524</v>
      </c>
      <c r="AO99" s="253">
        <f t="shared" si="31"/>
        <v>231014.73</v>
      </c>
      <c r="AP99" s="252">
        <v>226708.26</v>
      </c>
      <c r="AQ99" s="252">
        <v>4306.47</v>
      </c>
      <c r="AR99" s="252">
        <v>231014.73</v>
      </c>
      <c r="AS99" s="207">
        <f t="shared" si="34"/>
        <v>1.0189956466517807</v>
      </c>
      <c r="AT99" s="207">
        <f t="shared" si="35"/>
        <v>1</v>
      </c>
      <c r="AU99" s="199" t="s">
        <v>156</v>
      </c>
      <c r="AV99" s="201">
        <f t="shared" si="36"/>
        <v>43888</v>
      </c>
      <c r="AW99" s="195">
        <v>5600</v>
      </c>
      <c r="AX99" s="200">
        <f t="shared" si="37"/>
        <v>400456</v>
      </c>
      <c r="AY99" s="209">
        <f t="shared" si="38"/>
        <v>0.7</v>
      </c>
      <c r="AZ99" s="200">
        <f t="shared" si="39"/>
        <v>280319</v>
      </c>
      <c r="BA99" s="210">
        <f t="shared" si="40"/>
        <v>0.05</v>
      </c>
      <c r="BB99" s="204">
        <v>14015.95</v>
      </c>
      <c r="BC99" s="208">
        <v>1.9637573621481198E-2</v>
      </c>
      <c r="BD99" s="204">
        <v>5504.7849999999999</v>
      </c>
      <c r="BE99" s="208">
        <v>1.4643281404400001E-2</v>
      </c>
      <c r="BF99" s="204">
        <v>4104.79</v>
      </c>
      <c r="BG99" s="208">
        <v>1.1000003567364299E-2</v>
      </c>
      <c r="BH99" s="204">
        <v>3083.51</v>
      </c>
      <c r="BI99" s="204">
        <v>8549.73</v>
      </c>
      <c r="BJ99" s="204">
        <v>35258.764999999999</v>
      </c>
      <c r="BK99" s="203">
        <f t="shared" si="41"/>
        <v>245060.23499999999</v>
      </c>
      <c r="BL99" s="201">
        <v>43567</v>
      </c>
      <c r="BM99" s="199" t="s">
        <v>198</v>
      </c>
    </row>
    <row r="100" spans="1:65" ht="48">
      <c r="A100" s="195"/>
      <c r="B100" s="195">
        <v>95</v>
      </c>
      <c r="C100" s="195" t="s">
        <v>139</v>
      </c>
      <c r="D100" s="196" t="s">
        <v>140</v>
      </c>
      <c r="E100" s="196" t="s">
        <v>658</v>
      </c>
      <c r="F100" s="197" t="s">
        <v>141</v>
      </c>
      <c r="G100" s="199" t="s">
        <v>659</v>
      </c>
      <c r="H100" s="250">
        <v>42236</v>
      </c>
      <c r="I100" s="195">
        <v>36</v>
      </c>
      <c r="J100" s="199" t="s">
        <v>143</v>
      </c>
      <c r="K100" s="195">
        <v>15</v>
      </c>
      <c r="L100" s="199" t="s">
        <v>144</v>
      </c>
      <c r="M100" s="199" t="s">
        <v>660</v>
      </c>
      <c r="N100" s="199" t="s">
        <v>661</v>
      </c>
      <c r="O100" s="195"/>
      <c r="P100" s="195"/>
      <c r="Q100" s="195"/>
      <c r="R100" s="195"/>
      <c r="S100" s="195"/>
      <c r="T100" s="195"/>
      <c r="U100" s="200" t="s">
        <v>147</v>
      </c>
      <c r="V100" s="200"/>
      <c r="W100" s="201">
        <v>42236</v>
      </c>
      <c r="X100" s="200" t="str">
        <f t="shared" si="33"/>
        <v>刘伟琼</v>
      </c>
      <c r="Y100" s="200" t="s">
        <v>148</v>
      </c>
      <c r="Z100" s="195">
        <f t="shared" si="32"/>
        <v>36</v>
      </c>
      <c r="AA100" s="199" t="s">
        <v>662</v>
      </c>
      <c r="AB100" s="195"/>
      <c r="AC100" s="195"/>
      <c r="AD100" s="212" t="s">
        <v>150</v>
      </c>
      <c r="AE100" s="199">
        <v>119.68</v>
      </c>
      <c r="AF100" s="204">
        <v>320669.68</v>
      </c>
      <c r="AG100" s="195" t="s">
        <v>151</v>
      </c>
      <c r="AH100" s="195"/>
      <c r="AI100" s="195"/>
      <c r="AJ100" s="195"/>
      <c r="AK100" s="195" t="s">
        <v>566</v>
      </c>
      <c r="AL100" s="195"/>
      <c r="AM100" s="200" t="s">
        <v>155</v>
      </c>
      <c r="AN100" s="201">
        <v>43524</v>
      </c>
      <c r="AO100" s="253">
        <f t="shared" si="31"/>
        <v>342509.69</v>
      </c>
      <c r="AP100" s="252">
        <v>320669.68</v>
      </c>
      <c r="AQ100" s="252">
        <v>21840.01</v>
      </c>
      <c r="AR100" s="252">
        <v>342509.69</v>
      </c>
      <c r="AS100" s="207">
        <f t="shared" si="34"/>
        <v>1.0681074992808799</v>
      </c>
      <c r="AT100" s="207">
        <f t="shared" si="35"/>
        <v>1</v>
      </c>
      <c r="AU100" s="199" t="s">
        <v>156</v>
      </c>
      <c r="AV100" s="201">
        <f t="shared" si="36"/>
        <v>43888</v>
      </c>
      <c r="AW100" s="195">
        <v>5000</v>
      </c>
      <c r="AX100" s="200">
        <f t="shared" si="37"/>
        <v>598400</v>
      </c>
      <c r="AY100" s="209">
        <f t="shared" si="38"/>
        <v>0.7</v>
      </c>
      <c r="AZ100" s="200">
        <f t="shared" si="39"/>
        <v>418880</v>
      </c>
      <c r="BA100" s="210">
        <f t="shared" si="40"/>
        <v>0.05</v>
      </c>
      <c r="BB100" s="204">
        <v>20944</v>
      </c>
      <c r="BC100" s="208">
        <v>1.8103514132925901E-2</v>
      </c>
      <c r="BD100" s="204">
        <v>7583.2</v>
      </c>
      <c r="BE100" s="208">
        <v>1.47612681436211E-2</v>
      </c>
      <c r="BF100" s="204">
        <v>6183.2</v>
      </c>
      <c r="BG100" s="208">
        <v>1.0999999999999999E-2</v>
      </c>
      <c r="BH100" s="204">
        <v>4607.68</v>
      </c>
      <c r="BI100" s="204">
        <v>12775.84</v>
      </c>
      <c r="BJ100" s="204">
        <v>52093.919999999998</v>
      </c>
      <c r="BK100" s="203">
        <f t="shared" si="41"/>
        <v>366786.08</v>
      </c>
      <c r="BL100" s="201">
        <v>43567</v>
      </c>
      <c r="BM100" s="199" t="s">
        <v>157</v>
      </c>
    </row>
    <row r="101" spans="1:65" ht="48">
      <c r="A101" s="195"/>
      <c r="B101" s="195">
        <v>96</v>
      </c>
      <c r="C101" s="195" t="s">
        <v>139</v>
      </c>
      <c r="D101" s="196" t="s">
        <v>140</v>
      </c>
      <c r="E101" s="196" t="s">
        <v>663</v>
      </c>
      <c r="F101" s="197" t="s">
        <v>141</v>
      </c>
      <c r="G101" s="199" t="s">
        <v>664</v>
      </c>
      <c r="H101" s="250">
        <v>42452</v>
      </c>
      <c r="I101" s="195">
        <v>29</v>
      </c>
      <c r="J101" s="199" t="s">
        <v>143</v>
      </c>
      <c r="K101" s="195">
        <v>10</v>
      </c>
      <c r="L101" s="199" t="s">
        <v>218</v>
      </c>
      <c r="M101" s="199" t="s">
        <v>665</v>
      </c>
      <c r="N101" s="199" t="s">
        <v>666</v>
      </c>
      <c r="O101" s="195"/>
      <c r="P101" s="195"/>
      <c r="Q101" s="195"/>
      <c r="R101" s="195"/>
      <c r="S101" s="195"/>
      <c r="T101" s="195"/>
      <c r="U101" s="200" t="s">
        <v>147</v>
      </c>
      <c r="V101" s="200"/>
      <c r="W101" s="201">
        <v>42452</v>
      </c>
      <c r="X101" s="200" t="str">
        <f t="shared" si="33"/>
        <v>刘英</v>
      </c>
      <c r="Y101" s="200" t="s">
        <v>148</v>
      </c>
      <c r="Z101" s="195">
        <f t="shared" si="32"/>
        <v>29</v>
      </c>
      <c r="AA101" s="199" t="s">
        <v>667</v>
      </c>
      <c r="AB101" s="195"/>
      <c r="AC101" s="195"/>
      <c r="AD101" s="212" t="s">
        <v>150</v>
      </c>
      <c r="AE101" s="199">
        <v>118.91</v>
      </c>
      <c r="AF101" s="204">
        <v>114888.54</v>
      </c>
      <c r="AG101" s="195" t="s">
        <v>151</v>
      </c>
      <c r="AH101" s="195"/>
      <c r="AI101" s="195"/>
      <c r="AJ101" s="195"/>
      <c r="AK101" s="195" t="s">
        <v>465</v>
      </c>
      <c r="AL101" s="195"/>
      <c r="AM101" s="195" t="s">
        <v>155</v>
      </c>
      <c r="AN101" s="201">
        <v>43524</v>
      </c>
      <c r="AO101" s="253">
        <f t="shared" si="31"/>
        <v>117212.96999999999</v>
      </c>
      <c r="AP101" s="252">
        <v>114888.54</v>
      </c>
      <c r="AQ101" s="252">
        <v>2324.4299999999998</v>
      </c>
      <c r="AR101" s="252">
        <v>117212.97</v>
      </c>
      <c r="AS101" s="207">
        <f t="shared" si="34"/>
        <v>1.0202320440315458</v>
      </c>
      <c r="AT101" s="207">
        <f t="shared" si="35"/>
        <v>1.0000000000000002</v>
      </c>
      <c r="AU101" s="199" t="s">
        <v>156</v>
      </c>
      <c r="AV101" s="201">
        <f t="shared" si="36"/>
        <v>43888</v>
      </c>
      <c r="AW101" s="195">
        <v>3600</v>
      </c>
      <c r="AX101" s="200">
        <f t="shared" si="37"/>
        <v>428076</v>
      </c>
      <c r="AY101" s="209">
        <f t="shared" si="38"/>
        <v>0.7</v>
      </c>
      <c r="AZ101" s="200">
        <f t="shared" si="39"/>
        <v>299653</v>
      </c>
      <c r="BA101" s="210">
        <f t="shared" si="40"/>
        <v>4.9999999999999996E-2</v>
      </c>
      <c r="BB101" s="204">
        <v>14982.65</v>
      </c>
      <c r="BC101" s="208">
        <v>1.9338351359739402E-2</v>
      </c>
      <c r="BD101" s="204">
        <v>5794.7950000000001</v>
      </c>
      <c r="BE101" s="208">
        <v>1.46662973506022E-2</v>
      </c>
      <c r="BF101" s="204">
        <v>4394.8</v>
      </c>
      <c r="BG101" s="208">
        <v>1.09999899884199E-2</v>
      </c>
      <c r="BH101" s="204">
        <v>3296.18</v>
      </c>
      <c r="BI101" s="204">
        <v>9139.42</v>
      </c>
      <c r="BJ101" s="204">
        <v>37607.845000000001</v>
      </c>
      <c r="BK101" s="203">
        <f t="shared" si="41"/>
        <v>262045.155</v>
      </c>
      <c r="BL101" s="201">
        <v>43567</v>
      </c>
      <c r="BM101" s="199" t="s">
        <v>198</v>
      </c>
    </row>
    <row r="102" spans="1:65" ht="48">
      <c r="A102" s="195"/>
      <c r="B102" s="195">
        <v>97</v>
      </c>
      <c r="C102" s="195" t="s">
        <v>139</v>
      </c>
      <c r="D102" s="196" t="s">
        <v>140</v>
      </c>
      <c r="E102" s="196" t="s">
        <v>668</v>
      </c>
      <c r="F102" s="197" t="s">
        <v>141</v>
      </c>
      <c r="G102" s="199" t="s">
        <v>669</v>
      </c>
      <c r="H102" s="250">
        <v>42319</v>
      </c>
      <c r="I102" s="195">
        <v>35</v>
      </c>
      <c r="J102" s="199" t="s">
        <v>143</v>
      </c>
      <c r="K102" s="195">
        <v>30</v>
      </c>
      <c r="L102" s="199" t="s">
        <v>144</v>
      </c>
      <c r="M102" s="199" t="s">
        <v>670</v>
      </c>
      <c r="N102" s="199" t="s">
        <v>671</v>
      </c>
      <c r="O102" s="195"/>
      <c r="P102" s="195"/>
      <c r="Q102" s="195"/>
      <c r="R102" s="195"/>
      <c r="S102" s="195"/>
      <c r="T102" s="195"/>
      <c r="U102" s="200" t="s">
        <v>147</v>
      </c>
      <c r="V102" s="200"/>
      <c r="W102" s="201">
        <v>42319</v>
      </c>
      <c r="X102" s="200" t="str">
        <f t="shared" si="33"/>
        <v>谢永忠</v>
      </c>
      <c r="Y102" s="200" t="s">
        <v>148</v>
      </c>
      <c r="Z102" s="195">
        <f t="shared" si="32"/>
        <v>35</v>
      </c>
      <c r="AA102" s="199" t="s">
        <v>672</v>
      </c>
      <c r="AB102" s="195"/>
      <c r="AC102" s="195"/>
      <c r="AD102" s="212" t="s">
        <v>150</v>
      </c>
      <c r="AE102" s="199">
        <v>117.64</v>
      </c>
      <c r="AF102" s="204">
        <v>335576.71</v>
      </c>
      <c r="AG102" s="195" t="s">
        <v>151</v>
      </c>
      <c r="AH102" s="195"/>
      <c r="AI102" s="195"/>
      <c r="AJ102" s="195"/>
      <c r="AK102" s="195" t="s">
        <v>497</v>
      </c>
      <c r="AL102" s="195"/>
      <c r="AM102" s="200" t="s">
        <v>155</v>
      </c>
      <c r="AN102" s="201">
        <v>43524</v>
      </c>
      <c r="AO102" s="253">
        <f t="shared" ref="AO102:AO148" si="42">AP102+AQ102</f>
        <v>340408.37</v>
      </c>
      <c r="AP102" s="252">
        <v>335576.71</v>
      </c>
      <c r="AQ102" s="252">
        <v>4831.66</v>
      </c>
      <c r="AR102" s="252">
        <v>340408.37</v>
      </c>
      <c r="AS102" s="207">
        <f t="shared" si="34"/>
        <v>1.0143980790562015</v>
      </c>
      <c r="AT102" s="207">
        <f t="shared" si="35"/>
        <v>1</v>
      </c>
      <c r="AU102" s="199" t="s">
        <v>156</v>
      </c>
      <c r="AV102" s="201">
        <f t="shared" si="36"/>
        <v>43888</v>
      </c>
      <c r="AW102" s="195">
        <v>6000</v>
      </c>
      <c r="AX102" s="200">
        <f t="shared" si="37"/>
        <v>705840</v>
      </c>
      <c r="AY102" s="209">
        <f t="shared" si="38"/>
        <v>0.7</v>
      </c>
      <c r="AZ102" s="200">
        <f t="shared" si="39"/>
        <v>494088</v>
      </c>
      <c r="BA102" s="210">
        <f t="shared" si="40"/>
        <v>0.05</v>
      </c>
      <c r="BB102" s="204">
        <v>24704.400000000001</v>
      </c>
      <c r="BC102" s="208">
        <v>1.7631110247567201E-2</v>
      </c>
      <c r="BD102" s="204">
        <v>8711.32</v>
      </c>
      <c r="BE102" s="208">
        <v>1.4797606904033299E-2</v>
      </c>
      <c r="BF102" s="204">
        <v>7311.32</v>
      </c>
      <c r="BG102" s="208">
        <v>1.1000004047861899E-2</v>
      </c>
      <c r="BH102" s="204">
        <v>5434.97</v>
      </c>
      <c r="BI102" s="204">
        <v>15069.68</v>
      </c>
      <c r="BJ102" s="204">
        <v>61231.69</v>
      </c>
      <c r="BK102" s="203">
        <f t="shared" si="41"/>
        <v>432856.31</v>
      </c>
      <c r="BL102" s="201">
        <v>43567</v>
      </c>
      <c r="BM102" s="199" t="s">
        <v>198</v>
      </c>
    </row>
    <row r="103" spans="1:65" ht="48">
      <c r="A103" s="195"/>
      <c r="B103" s="195">
        <v>98</v>
      </c>
      <c r="C103" s="195" t="s">
        <v>139</v>
      </c>
      <c r="D103" s="196" t="s">
        <v>140</v>
      </c>
      <c r="E103" s="196" t="s">
        <v>673</v>
      </c>
      <c r="F103" s="197" t="s">
        <v>141</v>
      </c>
      <c r="G103" s="199" t="s">
        <v>674</v>
      </c>
      <c r="H103" s="250">
        <v>42304</v>
      </c>
      <c r="I103" s="195">
        <v>34</v>
      </c>
      <c r="J103" s="199" t="s">
        <v>143</v>
      </c>
      <c r="K103" s="195">
        <v>20</v>
      </c>
      <c r="L103" s="199" t="s">
        <v>144</v>
      </c>
      <c r="M103" s="199" t="s">
        <v>675</v>
      </c>
      <c r="N103" s="199" t="s">
        <v>676</v>
      </c>
      <c r="O103" s="195"/>
      <c r="P103" s="195"/>
      <c r="Q103" s="195"/>
      <c r="R103" s="195"/>
      <c r="S103" s="195"/>
      <c r="T103" s="195"/>
      <c r="U103" s="200" t="s">
        <v>147</v>
      </c>
      <c r="V103" s="200"/>
      <c r="W103" s="201">
        <v>42304</v>
      </c>
      <c r="X103" s="200" t="str">
        <f t="shared" si="33"/>
        <v>范勇声</v>
      </c>
      <c r="Y103" s="200" t="s">
        <v>148</v>
      </c>
      <c r="Z103" s="195">
        <f t="shared" si="32"/>
        <v>34</v>
      </c>
      <c r="AA103" s="199" t="s">
        <v>677</v>
      </c>
      <c r="AB103" s="195"/>
      <c r="AC103" s="195"/>
      <c r="AD103" s="212" t="s">
        <v>150</v>
      </c>
      <c r="AE103" s="199">
        <v>115.9</v>
      </c>
      <c r="AF103" s="204">
        <v>305126.77</v>
      </c>
      <c r="AG103" s="195" t="s">
        <v>151</v>
      </c>
      <c r="AH103" s="195"/>
      <c r="AI103" s="195"/>
      <c r="AJ103" s="195"/>
      <c r="AK103" s="195" t="s">
        <v>566</v>
      </c>
      <c r="AL103" s="195"/>
      <c r="AM103" s="200" t="s">
        <v>155</v>
      </c>
      <c r="AN103" s="201">
        <v>43524</v>
      </c>
      <c r="AO103" s="253">
        <f t="shared" si="42"/>
        <v>329838.82</v>
      </c>
      <c r="AP103" s="252">
        <v>305126.77</v>
      </c>
      <c r="AQ103" s="252">
        <v>24712.05</v>
      </c>
      <c r="AR103" s="252">
        <v>329838.82</v>
      </c>
      <c r="AS103" s="207">
        <f t="shared" si="34"/>
        <v>1.0809894523512309</v>
      </c>
      <c r="AT103" s="207">
        <f t="shared" si="35"/>
        <v>1</v>
      </c>
      <c r="AU103" s="199" t="s">
        <v>156</v>
      </c>
      <c r="AV103" s="201">
        <f t="shared" si="36"/>
        <v>43888</v>
      </c>
      <c r="AW103" s="195">
        <v>5000</v>
      </c>
      <c r="AX103" s="200">
        <f t="shared" si="37"/>
        <v>579500</v>
      </c>
      <c r="AY103" s="209">
        <f t="shared" si="38"/>
        <v>0.7</v>
      </c>
      <c r="AZ103" s="200">
        <f t="shared" si="39"/>
        <v>405650</v>
      </c>
      <c r="BA103" s="210">
        <f t="shared" si="40"/>
        <v>0.05</v>
      </c>
      <c r="BB103" s="204">
        <v>20282.5</v>
      </c>
      <c r="BC103" s="208">
        <v>1.8204733144336301E-2</v>
      </c>
      <c r="BD103" s="204">
        <v>7384.75</v>
      </c>
      <c r="BE103" s="208">
        <v>1.4753482065820301E-2</v>
      </c>
      <c r="BF103" s="204">
        <v>5984.75</v>
      </c>
      <c r="BG103" s="208">
        <v>1.0999999999999999E-2</v>
      </c>
      <c r="BH103" s="204">
        <v>4462.1499999999996</v>
      </c>
      <c r="BI103" s="204">
        <v>12372.33</v>
      </c>
      <c r="BJ103" s="204">
        <v>50486.48</v>
      </c>
      <c r="BK103" s="203">
        <f t="shared" si="41"/>
        <v>355163.52</v>
      </c>
      <c r="BL103" s="201">
        <v>43567</v>
      </c>
      <c r="BM103" s="199" t="s">
        <v>157</v>
      </c>
    </row>
    <row r="104" spans="1:65" ht="60">
      <c r="A104" s="195"/>
      <c r="B104" s="195">
        <v>99</v>
      </c>
      <c r="C104" s="195" t="s">
        <v>139</v>
      </c>
      <c r="D104" s="196" t="s">
        <v>140</v>
      </c>
      <c r="E104" s="196" t="s">
        <v>678</v>
      </c>
      <c r="F104" s="197" t="s">
        <v>141</v>
      </c>
      <c r="G104" s="199" t="s">
        <v>679</v>
      </c>
      <c r="H104" s="250">
        <v>42269</v>
      </c>
      <c r="I104" s="195">
        <v>34</v>
      </c>
      <c r="J104" s="199" t="s">
        <v>143</v>
      </c>
      <c r="K104" s="195">
        <v>20</v>
      </c>
      <c r="L104" s="199" t="s">
        <v>144</v>
      </c>
      <c r="M104" s="199" t="s">
        <v>680</v>
      </c>
      <c r="N104" s="199" t="s">
        <v>681</v>
      </c>
      <c r="O104" s="195"/>
      <c r="P104" s="195"/>
      <c r="Q104" s="195"/>
      <c r="R104" s="195"/>
      <c r="S104" s="195"/>
      <c r="T104" s="195"/>
      <c r="U104" s="200" t="s">
        <v>147</v>
      </c>
      <c r="V104" s="200"/>
      <c r="W104" s="201">
        <v>42269</v>
      </c>
      <c r="X104" s="200" t="str">
        <f t="shared" si="33"/>
        <v>张斯俊</v>
      </c>
      <c r="Y104" s="200" t="s">
        <v>148</v>
      </c>
      <c r="Z104" s="195">
        <f t="shared" si="32"/>
        <v>34</v>
      </c>
      <c r="AA104" s="199" t="s">
        <v>682</v>
      </c>
      <c r="AB104" s="195"/>
      <c r="AC104" s="195"/>
      <c r="AD104" s="212" t="s">
        <v>150</v>
      </c>
      <c r="AE104" s="199">
        <v>118.17</v>
      </c>
      <c r="AF104" s="204">
        <v>309249.23</v>
      </c>
      <c r="AG104" s="195" t="s">
        <v>151</v>
      </c>
      <c r="AH104" s="195"/>
      <c r="AI104" s="195"/>
      <c r="AJ104" s="195"/>
      <c r="AK104" s="195" t="s">
        <v>683</v>
      </c>
      <c r="AL104" s="195"/>
      <c r="AM104" s="200" t="s">
        <v>155</v>
      </c>
      <c r="AN104" s="201">
        <v>43524</v>
      </c>
      <c r="AO104" s="253">
        <f t="shared" si="42"/>
        <v>315224.23</v>
      </c>
      <c r="AP104" s="252">
        <v>309249.23</v>
      </c>
      <c r="AQ104" s="252">
        <v>5975</v>
      </c>
      <c r="AR104" s="252">
        <v>315224.23</v>
      </c>
      <c r="AS104" s="207">
        <f t="shared" si="34"/>
        <v>1.0193209858598515</v>
      </c>
      <c r="AT104" s="207">
        <f t="shared" si="35"/>
        <v>1</v>
      </c>
      <c r="AU104" s="199" t="s">
        <v>156</v>
      </c>
      <c r="AV104" s="201">
        <f t="shared" si="36"/>
        <v>43888</v>
      </c>
      <c r="AW104" s="195">
        <v>5500</v>
      </c>
      <c r="AX104" s="200">
        <f t="shared" si="37"/>
        <v>649935</v>
      </c>
      <c r="AY104" s="209">
        <f t="shared" si="38"/>
        <v>0.7</v>
      </c>
      <c r="AZ104" s="200">
        <f t="shared" si="39"/>
        <v>454955</v>
      </c>
      <c r="BA104" s="210">
        <f t="shared" si="40"/>
        <v>0.05</v>
      </c>
      <c r="BB104" s="204">
        <v>22747.75</v>
      </c>
      <c r="BC104" s="208">
        <v>1.7857425459660799E-2</v>
      </c>
      <c r="BD104" s="204">
        <v>8124.3249999999998</v>
      </c>
      <c r="BE104" s="208">
        <v>1.47802090316625E-2</v>
      </c>
      <c r="BF104" s="204">
        <v>6724.33</v>
      </c>
      <c r="BG104" s="208">
        <v>1.1000010990097901E-2</v>
      </c>
      <c r="BH104" s="204">
        <v>5004.51</v>
      </c>
      <c r="BI104" s="204">
        <v>13876.13</v>
      </c>
      <c r="BJ104" s="204">
        <v>56477.044999999998</v>
      </c>
      <c r="BK104" s="203">
        <f t="shared" si="41"/>
        <v>398477.95500000002</v>
      </c>
      <c r="BL104" s="201">
        <v>43567</v>
      </c>
      <c r="BM104" s="199" t="s">
        <v>198</v>
      </c>
    </row>
    <row r="105" spans="1:65" ht="60">
      <c r="A105" s="195"/>
      <c r="B105" s="195">
        <v>100</v>
      </c>
      <c r="C105" s="195" t="s">
        <v>139</v>
      </c>
      <c r="D105" s="196" t="s">
        <v>140</v>
      </c>
      <c r="E105" s="196" t="s">
        <v>684</v>
      </c>
      <c r="F105" s="197" t="s">
        <v>141</v>
      </c>
      <c r="G105" s="199" t="s">
        <v>685</v>
      </c>
      <c r="H105" s="250">
        <v>42269</v>
      </c>
      <c r="I105" s="195">
        <v>31</v>
      </c>
      <c r="J105" s="199" t="s">
        <v>143</v>
      </c>
      <c r="K105" s="195">
        <v>10</v>
      </c>
      <c r="L105" s="199" t="s">
        <v>144</v>
      </c>
      <c r="M105" s="199" t="s">
        <v>686</v>
      </c>
      <c r="N105" s="199" t="s">
        <v>687</v>
      </c>
      <c r="O105" s="195"/>
      <c r="P105" s="195"/>
      <c r="Q105" s="195"/>
      <c r="R105" s="195"/>
      <c r="S105" s="195"/>
      <c r="T105" s="195"/>
      <c r="U105" s="200" t="s">
        <v>147</v>
      </c>
      <c r="V105" s="200"/>
      <c r="W105" s="201">
        <v>42269</v>
      </c>
      <c r="X105" s="200" t="str">
        <f t="shared" si="33"/>
        <v>彭仕家</v>
      </c>
      <c r="Y105" s="200" t="s">
        <v>148</v>
      </c>
      <c r="Z105" s="195">
        <f t="shared" si="32"/>
        <v>31</v>
      </c>
      <c r="AA105" s="199" t="s">
        <v>688</v>
      </c>
      <c r="AB105" s="195"/>
      <c r="AC105" s="195"/>
      <c r="AD105" s="212" t="s">
        <v>150</v>
      </c>
      <c r="AE105" s="199">
        <v>115.79</v>
      </c>
      <c r="AF105" s="204">
        <v>230313.95</v>
      </c>
      <c r="AG105" s="195" t="s">
        <v>151</v>
      </c>
      <c r="AH105" s="195"/>
      <c r="AI105" s="195"/>
      <c r="AJ105" s="195"/>
      <c r="AK105" s="195" t="s">
        <v>540</v>
      </c>
      <c r="AL105" s="195"/>
      <c r="AM105" s="200" t="s">
        <v>155</v>
      </c>
      <c r="AN105" s="201">
        <v>43524</v>
      </c>
      <c r="AO105" s="253">
        <f t="shared" si="42"/>
        <v>233922.88</v>
      </c>
      <c r="AP105" s="252">
        <v>230313.95</v>
      </c>
      <c r="AQ105" s="252">
        <v>3608.93</v>
      </c>
      <c r="AR105" s="252">
        <v>233922.88</v>
      </c>
      <c r="AS105" s="207">
        <f t="shared" si="34"/>
        <v>1.0156696109810108</v>
      </c>
      <c r="AT105" s="207">
        <f t="shared" si="35"/>
        <v>1</v>
      </c>
      <c r="AU105" s="199" t="s">
        <v>156</v>
      </c>
      <c r="AV105" s="201">
        <f t="shared" si="36"/>
        <v>43888</v>
      </c>
      <c r="AW105" s="195">
        <v>5500</v>
      </c>
      <c r="AX105" s="200">
        <f t="shared" si="37"/>
        <v>636845</v>
      </c>
      <c r="AY105" s="209">
        <f t="shared" si="38"/>
        <v>0.7</v>
      </c>
      <c r="AZ105" s="200">
        <f t="shared" si="39"/>
        <v>445792</v>
      </c>
      <c r="BA105" s="210">
        <f t="shared" si="40"/>
        <v>4.9999999999999996E-2</v>
      </c>
      <c r="BB105" s="204">
        <v>22289.599999999999</v>
      </c>
      <c r="BC105" s="208">
        <v>1.79161582083124E-2</v>
      </c>
      <c r="BD105" s="204">
        <v>7986.88</v>
      </c>
      <c r="BE105" s="208">
        <v>1.47756801378221E-2</v>
      </c>
      <c r="BF105" s="204">
        <v>6586.88</v>
      </c>
      <c r="BG105" s="208">
        <v>1.0999995513602799E-2</v>
      </c>
      <c r="BH105" s="204">
        <v>4903.71</v>
      </c>
      <c r="BI105" s="204">
        <v>13596.66</v>
      </c>
      <c r="BJ105" s="204">
        <v>55363.73</v>
      </c>
      <c r="BK105" s="203">
        <f t="shared" si="41"/>
        <v>390428.27</v>
      </c>
      <c r="BL105" s="201">
        <v>43567</v>
      </c>
      <c r="BM105" s="199" t="s">
        <v>198</v>
      </c>
    </row>
    <row r="106" spans="1:65" ht="48">
      <c r="A106" s="195"/>
      <c r="B106" s="195">
        <v>101</v>
      </c>
      <c r="C106" s="195" t="s">
        <v>139</v>
      </c>
      <c r="D106" s="196" t="s">
        <v>140</v>
      </c>
      <c r="E106" s="196" t="s">
        <v>689</v>
      </c>
      <c r="F106" s="197" t="s">
        <v>141</v>
      </c>
      <c r="G106" s="199" t="s">
        <v>690</v>
      </c>
      <c r="H106" s="250">
        <v>42370</v>
      </c>
      <c r="I106" s="195">
        <v>22</v>
      </c>
      <c r="J106" s="199" t="s">
        <v>143</v>
      </c>
      <c r="K106" s="195">
        <v>20</v>
      </c>
      <c r="L106" s="199" t="s">
        <v>144</v>
      </c>
      <c r="M106" s="199" t="s">
        <v>691</v>
      </c>
      <c r="N106" s="199" t="s">
        <v>692</v>
      </c>
      <c r="O106" s="195"/>
      <c r="P106" s="195"/>
      <c r="Q106" s="195"/>
      <c r="R106" s="195"/>
      <c r="S106" s="195"/>
      <c r="T106" s="195"/>
      <c r="U106" s="200" t="s">
        <v>147</v>
      </c>
      <c r="V106" s="200"/>
      <c r="W106" s="201">
        <v>42370</v>
      </c>
      <c r="X106" s="200" t="str">
        <f t="shared" si="33"/>
        <v>陈仲</v>
      </c>
      <c r="Y106" s="200" t="s">
        <v>148</v>
      </c>
      <c r="Z106" s="195">
        <f t="shared" si="32"/>
        <v>22</v>
      </c>
      <c r="AA106" s="199" t="s">
        <v>693</v>
      </c>
      <c r="AB106" s="195"/>
      <c r="AC106" s="195"/>
      <c r="AD106" s="212" t="s">
        <v>150</v>
      </c>
      <c r="AE106" s="199">
        <v>119.68</v>
      </c>
      <c r="AF106" s="204">
        <v>205455.01</v>
      </c>
      <c r="AG106" s="195" t="s">
        <v>151</v>
      </c>
      <c r="AH106" s="195"/>
      <c r="AI106" s="195"/>
      <c r="AJ106" s="195"/>
      <c r="AK106" s="195" t="s">
        <v>566</v>
      </c>
      <c r="AL106" s="195"/>
      <c r="AM106" s="200" t="s">
        <v>155</v>
      </c>
      <c r="AN106" s="201">
        <v>43524</v>
      </c>
      <c r="AO106" s="253">
        <f t="shared" si="42"/>
        <v>215672.95</v>
      </c>
      <c r="AP106" s="252">
        <v>205455.01</v>
      </c>
      <c r="AQ106" s="252">
        <v>10217.94</v>
      </c>
      <c r="AR106" s="252">
        <v>215672.95</v>
      </c>
      <c r="AS106" s="207">
        <f t="shared" si="34"/>
        <v>1.0497332238332859</v>
      </c>
      <c r="AT106" s="207">
        <f t="shared" si="35"/>
        <v>1</v>
      </c>
      <c r="AU106" s="199" t="s">
        <v>156</v>
      </c>
      <c r="AV106" s="201">
        <f t="shared" si="36"/>
        <v>43888</v>
      </c>
      <c r="AW106" s="195">
        <v>5000</v>
      </c>
      <c r="AX106" s="200">
        <f t="shared" si="37"/>
        <v>598400</v>
      </c>
      <c r="AY106" s="209">
        <f t="shared" si="38"/>
        <v>0.7</v>
      </c>
      <c r="AZ106" s="200">
        <f t="shared" si="39"/>
        <v>418880</v>
      </c>
      <c r="BA106" s="210">
        <f t="shared" si="40"/>
        <v>0.05</v>
      </c>
      <c r="BB106" s="204">
        <v>20944</v>
      </c>
      <c r="BC106" s="208">
        <v>1.8103514132925901E-2</v>
      </c>
      <c r="BD106" s="204">
        <v>7583.2</v>
      </c>
      <c r="BE106" s="208">
        <v>1.47612681436211E-2</v>
      </c>
      <c r="BF106" s="204">
        <v>6183.2</v>
      </c>
      <c r="BG106" s="208">
        <v>1.0999999999999999E-2</v>
      </c>
      <c r="BH106" s="204">
        <v>4607.68</v>
      </c>
      <c r="BI106" s="204">
        <v>12775.84</v>
      </c>
      <c r="BJ106" s="204">
        <v>52093.919999999998</v>
      </c>
      <c r="BK106" s="203">
        <f t="shared" si="41"/>
        <v>366786.08</v>
      </c>
      <c r="BL106" s="201">
        <v>43567</v>
      </c>
      <c r="BM106" s="199" t="s">
        <v>157</v>
      </c>
    </row>
    <row r="107" spans="1:65" ht="48">
      <c r="A107" s="195"/>
      <c r="B107" s="195">
        <v>102</v>
      </c>
      <c r="C107" s="195" t="s">
        <v>139</v>
      </c>
      <c r="D107" s="196" t="s">
        <v>140</v>
      </c>
      <c r="E107" s="196" t="s">
        <v>694</v>
      </c>
      <c r="F107" s="197" t="s">
        <v>141</v>
      </c>
      <c r="G107" s="199" t="s">
        <v>695</v>
      </c>
      <c r="H107" s="250">
        <v>42500</v>
      </c>
      <c r="I107" s="195">
        <v>28</v>
      </c>
      <c r="J107" s="199" t="s">
        <v>143</v>
      </c>
      <c r="K107" s="195">
        <v>15</v>
      </c>
      <c r="L107" s="199" t="s">
        <v>144</v>
      </c>
      <c r="M107" s="199" t="s">
        <v>696</v>
      </c>
      <c r="N107" s="199" t="s">
        <v>697</v>
      </c>
      <c r="O107" s="195"/>
      <c r="P107" s="195"/>
      <c r="Q107" s="195"/>
      <c r="R107" s="195"/>
      <c r="S107" s="195"/>
      <c r="T107" s="195"/>
      <c r="U107" s="200" t="s">
        <v>147</v>
      </c>
      <c r="V107" s="200"/>
      <c r="W107" s="201">
        <v>42500</v>
      </c>
      <c r="X107" s="200" t="str">
        <f t="shared" si="33"/>
        <v>王卓</v>
      </c>
      <c r="Y107" s="200" t="s">
        <v>148</v>
      </c>
      <c r="Z107" s="195">
        <f t="shared" si="32"/>
        <v>28</v>
      </c>
      <c r="AA107" s="199" t="s">
        <v>698</v>
      </c>
      <c r="AB107" s="195"/>
      <c r="AC107" s="195"/>
      <c r="AD107" s="212" t="s">
        <v>150</v>
      </c>
      <c r="AE107" s="199">
        <v>90.35</v>
      </c>
      <c r="AF107" s="204">
        <v>249821.82</v>
      </c>
      <c r="AG107" s="195" t="s">
        <v>151</v>
      </c>
      <c r="AH107" s="195"/>
      <c r="AI107" s="195"/>
      <c r="AJ107" s="195"/>
      <c r="AK107" s="195" t="s">
        <v>699</v>
      </c>
      <c r="AL107" s="195"/>
      <c r="AM107" s="195" t="s">
        <v>155</v>
      </c>
      <c r="AN107" s="201">
        <v>43524</v>
      </c>
      <c r="AO107" s="253">
        <f t="shared" si="42"/>
        <v>256732.74000000002</v>
      </c>
      <c r="AP107" s="252">
        <v>249821.82</v>
      </c>
      <c r="AQ107" s="252">
        <v>6910.92</v>
      </c>
      <c r="AR107" s="252">
        <v>256732.74</v>
      </c>
      <c r="AS107" s="207">
        <f t="shared" si="34"/>
        <v>1.0276633962557793</v>
      </c>
      <c r="AT107" s="207">
        <f t="shared" si="35"/>
        <v>0.99999999999999989</v>
      </c>
      <c r="AU107" s="199" t="s">
        <v>156</v>
      </c>
      <c r="AV107" s="201">
        <f t="shared" si="36"/>
        <v>43888</v>
      </c>
      <c r="AW107" s="195">
        <v>5600</v>
      </c>
      <c r="AX107" s="200">
        <f t="shared" si="37"/>
        <v>505959.99999999994</v>
      </c>
      <c r="AY107" s="209">
        <f t="shared" si="38"/>
        <v>0.7</v>
      </c>
      <c r="AZ107" s="200">
        <f t="shared" si="39"/>
        <v>354172</v>
      </c>
      <c r="BA107" s="210">
        <f t="shared" si="40"/>
        <v>4.9999999999999996E-2</v>
      </c>
      <c r="BB107" s="204">
        <v>17708.599999999999</v>
      </c>
      <c r="BC107" s="208">
        <v>1.8670532961385999E-2</v>
      </c>
      <c r="BD107" s="204">
        <v>6612.58</v>
      </c>
      <c r="BE107" s="208">
        <v>1.47176513106626E-2</v>
      </c>
      <c r="BF107" s="204">
        <v>5212.58</v>
      </c>
      <c r="BG107" s="208">
        <v>1.0999994353026199E-2</v>
      </c>
      <c r="BH107" s="204">
        <v>3895.89</v>
      </c>
      <c r="BI107" s="204">
        <v>10802.25</v>
      </c>
      <c r="BJ107" s="204">
        <v>44231.9</v>
      </c>
      <c r="BK107" s="203">
        <f t="shared" si="41"/>
        <v>309940.09999999998</v>
      </c>
      <c r="BL107" s="201">
        <v>43567</v>
      </c>
      <c r="BM107" s="199" t="s">
        <v>198</v>
      </c>
    </row>
    <row r="108" spans="1:65" ht="60">
      <c r="A108" s="195"/>
      <c r="B108" s="195">
        <v>103</v>
      </c>
      <c r="C108" s="195" t="s">
        <v>139</v>
      </c>
      <c r="D108" s="196" t="s">
        <v>140</v>
      </c>
      <c r="E108" s="196" t="s">
        <v>700</v>
      </c>
      <c r="F108" s="197" t="s">
        <v>141</v>
      </c>
      <c r="G108" s="199" t="s">
        <v>701</v>
      </c>
      <c r="H108" s="250">
        <v>42738</v>
      </c>
      <c r="I108" s="195">
        <v>22</v>
      </c>
      <c r="J108" s="199" t="s">
        <v>143</v>
      </c>
      <c r="K108" s="195">
        <v>10</v>
      </c>
      <c r="L108" s="199" t="s">
        <v>144</v>
      </c>
      <c r="M108" s="199" t="s">
        <v>702</v>
      </c>
      <c r="N108" s="199" t="s">
        <v>703</v>
      </c>
      <c r="O108" s="195"/>
      <c r="P108" s="195"/>
      <c r="Q108" s="195"/>
      <c r="R108" s="195"/>
      <c r="S108" s="195"/>
      <c r="T108" s="195"/>
      <c r="U108" s="200" t="s">
        <v>147</v>
      </c>
      <c r="V108" s="200"/>
      <c r="W108" s="201">
        <v>42738</v>
      </c>
      <c r="X108" s="200" t="str">
        <f t="shared" si="33"/>
        <v>孙林权</v>
      </c>
      <c r="Y108" s="200" t="s">
        <v>148</v>
      </c>
      <c r="Z108" s="195">
        <f t="shared" si="32"/>
        <v>22</v>
      </c>
      <c r="AA108" s="202" t="s">
        <v>704</v>
      </c>
      <c r="AB108" s="195"/>
      <c r="AC108" s="195"/>
      <c r="AD108" s="212" t="s">
        <v>150</v>
      </c>
      <c r="AE108" s="199">
        <v>74.44</v>
      </c>
      <c r="AF108" s="204">
        <v>191034.75</v>
      </c>
      <c r="AG108" s="195" t="s">
        <v>151</v>
      </c>
      <c r="AH108" s="195"/>
      <c r="AI108" s="195"/>
      <c r="AJ108" s="195"/>
      <c r="AK108" s="195" t="s">
        <v>705</v>
      </c>
      <c r="AL108" s="195"/>
      <c r="AM108" s="195" t="s">
        <v>155</v>
      </c>
      <c r="AN108" s="201">
        <v>43524</v>
      </c>
      <c r="AO108" s="253">
        <f t="shared" si="42"/>
        <v>195441.99</v>
      </c>
      <c r="AP108" s="252">
        <v>191034.75</v>
      </c>
      <c r="AQ108" s="252">
        <v>4407.24</v>
      </c>
      <c r="AR108" s="252">
        <v>195441.99</v>
      </c>
      <c r="AS108" s="207">
        <f t="shared" si="34"/>
        <v>1.0230703576181819</v>
      </c>
      <c r="AT108" s="207">
        <f t="shared" si="35"/>
        <v>1</v>
      </c>
      <c r="AU108" s="199" t="s">
        <v>156</v>
      </c>
      <c r="AV108" s="201">
        <f t="shared" si="36"/>
        <v>43888</v>
      </c>
      <c r="AW108" s="195">
        <v>4500</v>
      </c>
      <c r="AX108" s="200">
        <f t="shared" si="37"/>
        <v>334980</v>
      </c>
      <c r="AY108" s="209">
        <f t="shared" si="38"/>
        <v>0.7</v>
      </c>
      <c r="AZ108" s="200">
        <f t="shared" si="39"/>
        <v>234486</v>
      </c>
      <c r="BA108" s="210">
        <f t="shared" si="40"/>
        <v>4.9999999999999996E-2</v>
      </c>
      <c r="BB108" s="204">
        <v>11724.3</v>
      </c>
      <c r="BC108" s="208">
        <v>2.05440410088449E-2</v>
      </c>
      <c r="BD108" s="204">
        <v>4817.29</v>
      </c>
      <c r="BE108" s="208">
        <v>1.4573535307011901E-2</v>
      </c>
      <c r="BF108" s="204">
        <v>3417.29</v>
      </c>
      <c r="BG108" s="208">
        <v>1.10000170585877E-2</v>
      </c>
      <c r="BH108" s="204">
        <v>2579.35</v>
      </c>
      <c r="BI108" s="204">
        <v>7151.82</v>
      </c>
      <c r="BJ108" s="204">
        <v>29690.05</v>
      </c>
      <c r="BK108" s="203">
        <f t="shared" si="41"/>
        <v>204795.95</v>
      </c>
      <c r="BL108" s="201">
        <v>43567</v>
      </c>
      <c r="BM108" s="199" t="s">
        <v>198</v>
      </c>
    </row>
    <row r="109" spans="1:65" ht="48">
      <c r="A109" s="195"/>
      <c r="B109" s="195">
        <v>104</v>
      </c>
      <c r="C109" s="195" t="s">
        <v>139</v>
      </c>
      <c r="D109" s="196" t="s">
        <v>140</v>
      </c>
      <c r="E109" s="196" t="s">
        <v>706</v>
      </c>
      <c r="F109" s="197" t="s">
        <v>141</v>
      </c>
      <c r="G109" s="199" t="s">
        <v>707</v>
      </c>
      <c r="H109" s="250">
        <v>42653</v>
      </c>
      <c r="I109" s="195">
        <v>27</v>
      </c>
      <c r="J109" s="199" t="s">
        <v>143</v>
      </c>
      <c r="K109" s="195">
        <v>20</v>
      </c>
      <c r="L109" s="199" t="s">
        <v>144</v>
      </c>
      <c r="M109" s="199" t="s">
        <v>708</v>
      </c>
      <c r="N109" s="199" t="s">
        <v>709</v>
      </c>
      <c r="O109" s="195"/>
      <c r="P109" s="195"/>
      <c r="Q109" s="195"/>
      <c r="R109" s="195"/>
      <c r="S109" s="195"/>
      <c r="T109" s="195"/>
      <c r="U109" s="200" t="s">
        <v>147</v>
      </c>
      <c r="V109" s="200"/>
      <c r="W109" s="201">
        <v>42653</v>
      </c>
      <c r="X109" s="200" t="str">
        <f t="shared" si="33"/>
        <v>吴青容</v>
      </c>
      <c r="Y109" s="200" t="s">
        <v>148</v>
      </c>
      <c r="Z109" s="195">
        <f t="shared" si="32"/>
        <v>27</v>
      </c>
      <c r="AA109" s="202" t="s">
        <v>710</v>
      </c>
      <c r="AB109" s="195"/>
      <c r="AC109" s="195"/>
      <c r="AD109" s="212" t="s">
        <v>150</v>
      </c>
      <c r="AE109" s="199">
        <v>78.83</v>
      </c>
      <c r="AF109" s="204">
        <v>253428.9</v>
      </c>
      <c r="AG109" s="195" t="s">
        <v>151</v>
      </c>
      <c r="AH109" s="195"/>
      <c r="AI109" s="195"/>
      <c r="AJ109" s="195"/>
      <c r="AK109" s="195" t="s">
        <v>652</v>
      </c>
      <c r="AL109" s="195"/>
      <c r="AM109" s="195" t="s">
        <v>155</v>
      </c>
      <c r="AN109" s="201">
        <v>43524</v>
      </c>
      <c r="AO109" s="253">
        <f t="shared" si="42"/>
        <v>257513.04</v>
      </c>
      <c r="AP109" s="252">
        <v>253428.9</v>
      </c>
      <c r="AQ109" s="252">
        <v>4084.14</v>
      </c>
      <c r="AR109" s="252">
        <v>257513.04</v>
      </c>
      <c r="AS109" s="207">
        <f t="shared" si="34"/>
        <v>1.0161155258930612</v>
      </c>
      <c r="AT109" s="207">
        <f t="shared" si="35"/>
        <v>1</v>
      </c>
      <c r="AU109" s="199" t="s">
        <v>156</v>
      </c>
      <c r="AV109" s="201">
        <f t="shared" si="36"/>
        <v>43888</v>
      </c>
      <c r="AW109" s="195">
        <v>5600</v>
      </c>
      <c r="AX109" s="200">
        <f t="shared" si="37"/>
        <v>441448</v>
      </c>
      <c r="AY109" s="209">
        <f t="shared" si="38"/>
        <v>0.7</v>
      </c>
      <c r="AZ109" s="200">
        <f t="shared" si="39"/>
        <v>309014</v>
      </c>
      <c r="BA109" s="210">
        <f t="shared" si="40"/>
        <v>0.05</v>
      </c>
      <c r="BB109" s="204">
        <v>15450.7</v>
      </c>
      <c r="BC109" s="208">
        <v>1.9206929135896798E-2</v>
      </c>
      <c r="BD109" s="204">
        <v>5935.21</v>
      </c>
      <c r="BE109" s="208">
        <v>1.4676390066469499E-2</v>
      </c>
      <c r="BF109" s="204">
        <v>4535.21</v>
      </c>
      <c r="BG109" s="208">
        <v>1.0999987055602701E-2</v>
      </c>
      <c r="BH109" s="204">
        <v>3399.15</v>
      </c>
      <c r="BI109" s="204">
        <v>9424.93</v>
      </c>
      <c r="BJ109" s="204">
        <v>38745.199999999997</v>
      </c>
      <c r="BK109" s="203">
        <f t="shared" si="41"/>
        <v>270268.79999999999</v>
      </c>
      <c r="BL109" s="201">
        <v>43567</v>
      </c>
      <c r="BM109" s="199" t="s">
        <v>198</v>
      </c>
    </row>
    <row r="110" spans="1:65" ht="48">
      <c r="A110" s="195"/>
      <c r="B110" s="195">
        <v>105</v>
      </c>
      <c r="C110" s="195" t="s">
        <v>139</v>
      </c>
      <c r="D110" s="196" t="s">
        <v>140</v>
      </c>
      <c r="E110" s="196" t="s">
        <v>711</v>
      </c>
      <c r="F110" s="197" t="s">
        <v>141</v>
      </c>
      <c r="G110" s="199" t="s">
        <v>712</v>
      </c>
      <c r="H110" s="250">
        <v>42963</v>
      </c>
      <c r="I110" s="195">
        <v>39</v>
      </c>
      <c r="J110" s="199" t="s">
        <v>143</v>
      </c>
      <c r="K110" s="195">
        <v>26</v>
      </c>
      <c r="L110" s="199" t="s">
        <v>144</v>
      </c>
      <c r="M110" s="199" t="s">
        <v>713</v>
      </c>
      <c r="N110" s="199" t="s">
        <v>714</v>
      </c>
      <c r="O110" s="195"/>
      <c r="P110" s="195"/>
      <c r="Q110" s="195"/>
      <c r="R110" s="195"/>
      <c r="S110" s="195"/>
      <c r="T110" s="195"/>
      <c r="U110" s="200" t="s">
        <v>147</v>
      </c>
      <c r="V110" s="200"/>
      <c r="W110" s="201">
        <v>42963</v>
      </c>
      <c r="X110" s="200" t="str">
        <f t="shared" si="33"/>
        <v>程雪华</v>
      </c>
      <c r="Y110" s="200" t="s">
        <v>148</v>
      </c>
      <c r="Z110" s="195">
        <f t="shared" si="32"/>
        <v>39</v>
      </c>
      <c r="AA110" s="202" t="s">
        <v>715</v>
      </c>
      <c r="AB110" s="195"/>
      <c r="AC110" s="195"/>
      <c r="AD110" s="212" t="s">
        <v>150</v>
      </c>
      <c r="AE110" s="199">
        <v>131.04</v>
      </c>
      <c r="AF110" s="204">
        <v>382020.73</v>
      </c>
      <c r="AG110" s="195" t="s">
        <v>151</v>
      </c>
      <c r="AH110" s="195"/>
      <c r="AI110" s="195"/>
      <c r="AJ110" s="195"/>
      <c r="AK110" s="195" t="s">
        <v>284</v>
      </c>
      <c r="AL110" s="195"/>
      <c r="AM110" s="195" t="s">
        <v>155</v>
      </c>
      <c r="AN110" s="201">
        <v>43524</v>
      </c>
      <c r="AO110" s="253">
        <f t="shared" si="42"/>
        <v>389295.08999999997</v>
      </c>
      <c r="AP110" s="252">
        <v>382020.73</v>
      </c>
      <c r="AQ110" s="252">
        <v>7274.36</v>
      </c>
      <c r="AR110" s="252">
        <v>389295.09</v>
      </c>
      <c r="AS110" s="207">
        <f t="shared" si="34"/>
        <v>1.0190417938838032</v>
      </c>
      <c r="AT110" s="207">
        <f t="shared" si="35"/>
        <v>1.0000000000000002</v>
      </c>
      <c r="AU110" s="199" t="s">
        <v>156</v>
      </c>
      <c r="AV110" s="201">
        <f t="shared" si="36"/>
        <v>43888</v>
      </c>
      <c r="AW110" s="195">
        <v>4500</v>
      </c>
      <c r="AX110" s="200">
        <f t="shared" si="37"/>
        <v>589680</v>
      </c>
      <c r="AY110" s="209">
        <f t="shared" si="38"/>
        <v>0.7</v>
      </c>
      <c r="AZ110" s="200">
        <f t="shared" si="39"/>
        <v>412776</v>
      </c>
      <c r="BA110" s="210">
        <f t="shared" si="40"/>
        <v>4.9999999999999996E-2</v>
      </c>
      <c r="BB110" s="204">
        <v>20638.8</v>
      </c>
      <c r="BC110" s="208">
        <v>1.8149407911312702E-2</v>
      </c>
      <c r="BD110" s="204">
        <v>7491.64</v>
      </c>
      <c r="BE110" s="208">
        <v>1.47577378529759E-2</v>
      </c>
      <c r="BF110" s="204">
        <v>6091.64</v>
      </c>
      <c r="BG110" s="208">
        <v>1.1000009690485899E-2</v>
      </c>
      <c r="BH110" s="204">
        <v>4540.54</v>
      </c>
      <c r="BI110" s="204">
        <v>12589.67</v>
      </c>
      <c r="BJ110" s="204">
        <v>51352.29</v>
      </c>
      <c r="BK110" s="203">
        <f t="shared" si="41"/>
        <v>361423.71</v>
      </c>
      <c r="BL110" s="201">
        <v>43567</v>
      </c>
      <c r="BM110" s="199" t="s">
        <v>198</v>
      </c>
    </row>
    <row r="111" spans="1:65" ht="60">
      <c r="A111" s="195"/>
      <c r="B111" s="195">
        <v>106</v>
      </c>
      <c r="C111" s="195" t="s">
        <v>139</v>
      </c>
      <c r="D111" s="196" t="s">
        <v>140</v>
      </c>
      <c r="E111" s="196" t="s">
        <v>716</v>
      </c>
      <c r="F111" s="197" t="s">
        <v>141</v>
      </c>
      <c r="G111" s="199" t="s">
        <v>717</v>
      </c>
      <c r="H111" s="250">
        <v>43067</v>
      </c>
      <c r="I111" s="195">
        <v>20</v>
      </c>
      <c r="J111" s="199" t="s">
        <v>143</v>
      </c>
      <c r="K111" s="195">
        <v>10</v>
      </c>
      <c r="L111" s="199" t="s">
        <v>144</v>
      </c>
      <c r="M111" s="199" t="s">
        <v>718</v>
      </c>
      <c r="N111" s="199" t="s">
        <v>719</v>
      </c>
      <c r="O111" s="195"/>
      <c r="P111" s="195"/>
      <c r="Q111" s="195"/>
      <c r="R111" s="195"/>
      <c r="S111" s="195"/>
      <c r="T111" s="195"/>
      <c r="U111" s="200" t="s">
        <v>147</v>
      </c>
      <c r="V111" s="200"/>
      <c r="W111" s="201">
        <v>43067</v>
      </c>
      <c r="X111" s="200" t="str">
        <f t="shared" si="33"/>
        <v>向志</v>
      </c>
      <c r="Y111" s="200" t="s">
        <v>148</v>
      </c>
      <c r="Z111" s="195">
        <f t="shared" si="32"/>
        <v>20</v>
      </c>
      <c r="AA111" s="202" t="s">
        <v>720</v>
      </c>
      <c r="AB111" s="195"/>
      <c r="AC111" s="195"/>
      <c r="AD111" s="212" t="s">
        <v>150</v>
      </c>
      <c r="AE111" s="199">
        <v>78.849999999999994</v>
      </c>
      <c r="AF111" s="204">
        <v>189710.44</v>
      </c>
      <c r="AG111" s="195" t="s">
        <v>151</v>
      </c>
      <c r="AH111" s="195"/>
      <c r="AI111" s="195"/>
      <c r="AJ111" s="195"/>
      <c r="AK111" s="195" t="s">
        <v>721</v>
      </c>
      <c r="AL111" s="195"/>
      <c r="AM111" s="200" t="s">
        <v>155</v>
      </c>
      <c r="AN111" s="201">
        <v>43524</v>
      </c>
      <c r="AO111" s="253">
        <f t="shared" si="42"/>
        <v>195932.03</v>
      </c>
      <c r="AP111" s="252">
        <v>189710.44</v>
      </c>
      <c r="AQ111" s="252">
        <v>6221.59</v>
      </c>
      <c r="AR111" s="252">
        <v>195932.03</v>
      </c>
      <c r="AS111" s="207">
        <f t="shared" si="34"/>
        <v>1.03279519039648</v>
      </c>
      <c r="AT111" s="207">
        <f t="shared" si="35"/>
        <v>1</v>
      </c>
      <c r="AU111" s="199" t="s">
        <v>156</v>
      </c>
      <c r="AV111" s="201">
        <f t="shared" si="36"/>
        <v>43888</v>
      </c>
      <c r="AW111" s="195">
        <v>4000</v>
      </c>
      <c r="AX111" s="200">
        <f t="shared" si="37"/>
        <v>315400</v>
      </c>
      <c r="AY111" s="209">
        <f t="shared" si="38"/>
        <v>0.7</v>
      </c>
      <c r="AZ111" s="200">
        <f t="shared" si="39"/>
        <v>220780</v>
      </c>
      <c r="BA111" s="210">
        <f t="shared" si="40"/>
        <v>0.05</v>
      </c>
      <c r="BB111" s="204">
        <v>11039</v>
      </c>
      <c r="BC111" s="208">
        <v>2.0888214512184099E-2</v>
      </c>
      <c r="BD111" s="204">
        <v>4611.7</v>
      </c>
      <c r="BE111" s="208">
        <v>1.45470604221397E-2</v>
      </c>
      <c r="BF111" s="204">
        <v>3211.7</v>
      </c>
      <c r="BG111" s="208">
        <v>1.0999999999999999E-2</v>
      </c>
      <c r="BH111" s="204">
        <v>2428.58</v>
      </c>
      <c r="BI111" s="204">
        <v>6733.79</v>
      </c>
      <c r="BJ111" s="204">
        <v>28024.77</v>
      </c>
      <c r="BK111" s="203">
        <f t="shared" si="41"/>
        <v>192755.23</v>
      </c>
      <c r="BL111" s="201">
        <v>43567</v>
      </c>
      <c r="BM111" s="199" t="s">
        <v>157</v>
      </c>
    </row>
    <row r="112" spans="1:65" ht="60">
      <c r="A112" s="195"/>
      <c r="B112" s="195">
        <v>107</v>
      </c>
      <c r="C112" s="195" t="s">
        <v>139</v>
      </c>
      <c r="D112" s="196" t="s">
        <v>140</v>
      </c>
      <c r="E112" s="196" t="s">
        <v>722</v>
      </c>
      <c r="F112" s="197" t="s">
        <v>141</v>
      </c>
      <c r="G112" s="199" t="s">
        <v>723</v>
      </c>
      <c r="H112" s="250">
        <v>40276</v>
      </c>
      <c r="I112" s="195">
        <v>10</v>
      </c>
      <c r="J112" s="199" t="s">
        <v>724</v>
      </c>
      <c r="K112" s="195">
        <v>10</v>
      </c>
      <c r="L112" s="199" t="s">
        <v>218</v>
      </c>
      <c r="M112" s="199" t="s">
        <v>725</v>
      </c>
      <c r="N112" s="199" t="s">
        <v>726</v>
      </c>
      <c r="O112" s="195"/>
      <c r="P112" s="195"/>
      <c r="Q112" s="195"/>
      <c r="R112" s="195"/>
      <c r="S112" s="195"/>
      <c r="T112" s="195"/>
      <c r="U112" s="200" t="s">
        <v>147</v>
      </c>
      <c r="V112" s="200"/>
      <c r="W112" s="201">
        <v>40276</v>
      </c>
      <c r="X112" s="200" t="str">
        <f t="shared" si="33"/>
        <v>赵家政</v>
      </c>
      <c r="Y112" s="200" t="s">
        <v>148</v>
      </c>
      <c r="Z112" s="195">
        <f t="shared" si="32"/>
        <v>10</v>
      </c>
      <c r="AA112" s="202" t="s">
        <v>727</v>
      </c>
      <c r="AB112" s="195"/>
      <c r="AC112" s="195"/>
      <c r="AD112" s="212" t="s">
        <v>150</v>
      </c>
      <c r="AE112" s="199">
        <v>107.71</v>
      </c>
      <c r="AF112" s="204">
        <v>82624.210000000006</v>
      </c>
      <c r="AG112" s="195" t="s">
        <v>151</v>
      </c>
      <c r="AH112" s="195"/>
      <c r="AI112" s="195"/>
      <c r="AJ112" s="195"/>
      <c r="AK112" s="195" t="s">
        <v>222</v>
      </c>
      <c r="AL112" s="195"/>
      <c r="AM112" s="200" t="s">
        <v>155</v>
      </c>
      <c r="AN112" s="201">
        <v>43524</v>
      </c>
      <c r="AO112" s="253">
        <f t="shared" si="42"/>
        <v>147553.32</v>
      </c>
      <c r="AP112" s="252">
        <v>82624.210000000006</v>
      </c>
      <c r="AQ112" s="252">
        <v>64929.11</v>
      </c>
      <c r="AR112" s="252">
        <v>147553.32</v>
      </c>
      <c r="AS112" s="207">
        <f t="shared" si="34"/>
        <v>1.785836378949947</v>
      </c>
      <c r="AT112" s="207">
        <f t="shared" si="35"/>
        <v>1</v>
      </c>
      <c r="AU112" s="199" t="s">
        <v>156</v>
      </c>
      <c r="AV112" s="201">
        <f t="shared" si="36"/>
        <v>43888</v>
      </c>
      <c r="AW112" s="195">
        <v>5600</v>
      </c>
      <c r="AX112" s="200">
        <f t="shared" si="37"/>
        <v>603176</v>
      </c>
      <c r="AY112" s="209">
        <f t="shared" si="38"/>
        <v>0.7</v>
      </c>
      <c r="AZ112" s="200">
        <f t="shared" si="39"/>
        <v>422223</v>
      </c>
      <c r="BA112" s="210">
        <f t="shared" si="40"/>
        <v>0.05</v>
      </c>
      <c r="BB112" s="204">
        <v>21111.15</v>
      </c>
      <c r="BC112" s="208">
        <v>1.80789416966863E-2</v>
      </c>
      <c r="BD112" s="204">
        <v>7633.3450000000003</v>
      </c>
      <c r="BE112" s="208">
        <v>1.47631701731076E-2</v>
      </c>
      <c r="BF112" s="204">
        <v>6233.35</v>
      </c>
      <c r="BG112" s="208">
        <v>1.0999992894749899E-2</v>
      </c>
      <c r="BH112" s="204">
        <v>4644.45</v>
      </c>
      <c r="BI112" s="204">
        <v>12877.8</v>
      </c>
      <c r="BJ112" s="204">
        <v>52500.095000000001</v>
      </c>
      <c r="BK112" s="203">
        <f t="shared" si="41"/>
        <v>369722.90500000003</v>
      </c>
      <c r="BL112" s="201">
        <v>43567</v>
      </c>
      <c r="BM112" s="199" t="s">
        <v>157</v>
      </c>
    </row>
    <row r="113" spans="1:65" ht="48">
      <c r="A113" s="195"/>
      <c r="B113" s="195">
        <v>108</v>
      </c>
      <c r="C113" s="195" t="s">
        <v>139</v>
      </c>
      <c r="D113" s="196" t="s">
        <v>140</v>
      </c>
      <c r="E113" s="196" t="s">
        <v>728</v>
      </c>
      <c r="F113" s="197" t="s">
        <v>141</v>
      </c>
      <c r="G113" s="199" t="s">
        <v>729</v>
      </c>
      <c r="H113" s="250">
        <v>40318</v>
      </c>
      <c r="I113" s="195">
        <v>13</v>
      </c>
      <c r="J113" s="199" t="s">
        <v>724</v>
      </c>
      <c r="K113" s="195">
        <v>5</v>
      </c>
      <c r="L113" s="199" t="s">
        <v>218</v>
      </c>
      <c r="M113" s="199" t="s">
        <v>730</v>
      </c>
      <c r="N113" s="199" t="s">
        <v>731</v>
      </c>
      <c r="O113" s="195"/>
      <c r="P113" s="195"/>
      <c r="Q113" s="195"/>
      <c r="R113" s="195"/>
      <c r="S113" s="195"/>
      <c r="T113" s="195"/>
      <c r="U113" s="200" t="s">
        <v>147</v>
      </c>
      <c r="V113" s="200"/>
      <c r="W113" s="201">
        <v>40318</v>
      </c>
      <c r="X113" s="200" t="str">
        <f t="shared" si="33"/>
        <v>杨清铭</v>
      </c>
      <c r="Y113" s="200" t="s">
        <v>148</v>
      </c>
      <c r="Z113" s="195">
        <f t="shared" si="32"/>
        <v>13</v>
      </c>
      <c r="AA113" s="202" t="s">
        <v>732</v>
      </c>
      <c r="AB113" s="195"/>
      <c r="AC113" s="195"/>
      <c r="AD113" s="212" t="s">
        <v>150</v>
      </c>
      <c r="AE113" s="199">
        <v>130.52000000000001</v>
      </c>
      <c r="AF113" s="204">
        <v>90010.79</v>
      </c>
      <c r="AG113" s="195" t="s">
        <v>151</v>
      </c>
      <c r="AH113" s="195"/>
      <c r="AI113" s="195"/>
      <c r="AJ113" s="195"/>
      <c r="AK113" s="195" t="s">
        <v>222</v>
      </c>
      <c r="AL113" s="195"/>
      <c r="AM113" s="195" t="s">
        <v>733</v>
      </c>
      <c r="AN113" s="201">
        <v>43524</v>
      </c>
      <c r="AO113" s="253">
        <f t="shared" si="42"/>
        <v>178385.5</v>
      </c>
      <c r="AP113" s="252">
        <v>90010.79</v>
      </c>
      <c r="AQ113" s="252">
        <v>88374.71</v>
      </c>
      <c r="AR113" s="252">
        <v>178385.5</v>
      </c>
      <c r="AS113" s="207">
        <f t="shared" si="34"/>
        <v>1.9818235124922248</v>
      </c>
      <c r="AT113" s="207">
        <f t="shared" si="35"/>
        <v>1</v>
      </c>
      <c r="AU113" s="199" t="s">
        <v>156</v>
      </c>
      <c r="AV113" s="201">
        <f t="shared" si="36"/>
        <v>43888</v>
      </c>
      <c r="AW113" s="195">
        <v>4100</v>
      </c>
      <c r="AX113" s="200">
        <f t="shared" si="37"/>
        <v>535132</v>
      </c>
      <c r="AY113" s="209">
        <f t="shared" si="38"/>
        <v>0.7</v>
      </c>
      <c r="AZ113" s="200">
        <f t="shared" si="39"/>
        <v>374592</v>
      </c>
      <c r="BA113" s="210">
        <f t="shared" si="40"/>
        <v>4.9999999999999996E-2</v>
      </c>
      <c r="BB113" s="204">
        <v>18729.599999999999</v>
      </c>
      <c r="BC113" s="208">
        <v>1.8470442508115501E-2</v>
      </c>
      <c r="BD113" s="204">
        <v>6918.88</v>
      </c>
      <c r="BE113" s="208">
        <v>1.4733042883991101E-2</v>
      </c>
      <c r="BF113" s="204">
        <v>5518.88</v>
      </c>
      <c r="BG113" s="208">
        <v>1.0999994660857699E-2</v>
      </c>
      <c r="BH113" s="204">
        <v>4120.51</v>
      </c>
      <c r="BI113" s="204">
        <v>11425.06</v>
      </c>
      <c r="BJ113" s="204">
        <v>46712.93</v>
      </c>
      <c r="BK113" s="203">
        <f t="shared" si="41"/>
        <v>327879.07</v>
      </c>
      <c r="BL113" s="201">
        <v>43567</v>
      </c>
      <c r="BM113" s="199" t="s">
        <v>157</v>
      </c>
    </row>
    <row r="114" spans="1:65" ht="36">
      <c r="A114" s="195"/>
      <c r="B114" s="195">
        <v>109</v>
      </c>
      <c r="C114" s="195" t="s">
        <v>139</v>
      </c>
      <c r="D114" s="196" t="s">
        <v>140</v>
      </c>
      <c r="E114" s="196" t="s">
        <v>734</v>
      </c>
      <c r="F114" s="197" t="s">
        <v>141</v>
      </c>
      <c r="G114" s="199" t="s">
        <v>735</v>
      </c>
      <c r="H114" s="250">
        <v>40472</v>
      </c>
      <c r="I114" s="195">
        <v>18</v>
      </c>
      <c r="J114" s="199" t="s">
        <v>724</v>
      </c>
      <c r="K114" s="195">
        <v>10</v>
      </c>
      <c r="L114" s="199" t="s">
        <v>218</v>
      </c>
      <c r="M114" s="199" t="s">
        <v>736</v>
      </c>
      <c r="N114" s="199" t="s">
        <v>737</v>
      </c>
      <c r="O114" s="195"/>
      <c r="P114" s="195"/>
      <c r="Q114" s="195"/>
      <c r="R114" s="195"/>
      <c r="S114" s="195"/>
      <c r="T114" s="195"/>
      <c r="U114" s="200" t="s">
        <v>147</v>
      </c>
      <c r="V114" s="200"/>
      <c r="W114" s="201">
        <v>40472</v>
      </c>
      <c r="X114" s="200" t="str">
        <f t="shared" si="33"/>
        <v>吴凯</v>
      </c>
      <c r="Y114" s="200" t="s">
        <v>148</v>
      </c>
      <c r="Z114" s="195">
        <f t="shared" si="32"/>
        <v>18</v>
      </c>
      <c r="AA114" s="199" t="s">
        <v>738</v>
      </c>
      <c r="AB114" s="195"/>
      <c r="AC114" s="195"/>
      <c r="AD114" s="212" t="s">
        <v>150</v>
      </c>
      <c r="AE114" s="199">
        <v>134.99</v>
      </c>
      <c r="AF114" s="204">
        <v>74033.03</v>
      </c>
      <c r="AG114" s="195" t="s">
        <v>151</v>
      </c>
      <c r="AH114" s="195"/>
      <c r="AI114" s="195"/>
      <c r="AJ114" s="195"/>
      <c r="AK114" s="195" t="s">
        <v>222</v>
      </c>
      <c r="AL114" s="195"/>
      <c r="AM114" s="195" t="s">
        <v>155</v>
      </c>
      <c r="AN114" s="201">
        <v>43524</v>
      </c>
      <c r="AO114" s="253">
        <f t="shared" si="42"/>
        <v>82685.16</v>
      </c>
      <c r="AP114" s="252">
        <v>74033.03</v>
      </c>
      <c r="AQ114" s="252">
        <v>8652.1299999999992</v>
      </c>
      <c r="AR114" s="252">
        <v>82685.16</v>
      </c>
      <c r="AS114" s="207">
        <f t="shared" si="34"/>
        <v>1.1168685112577454</v>
      </c>
      <c r="AT114" s="207">
        <f t="shared" si="35"/>
        <v>1</v>
      </c>
      <c r="AU114" s="199" t="s">
        <v>156</v>
      </c>
      <c r="AV114" s="201">
        <f t="shared" si="36"/>
        <v>43888</v>
      </c>
      <c r="AW114" s="195">
        <v>3800</v>
      </c>
      <c r="AX114" s="200">
        <f t="shared" si="37"/>
        <v>512962.00000000006</v>
      </c>
      <c r="AY114" s="209">
        <f t="shared" si="38"/>
        <v>0.7</v>
      </c>
      <c r="AZ114" s="200">
        <f t="shared" si="39"/>
        <v>359073</v>
      </c>
      <c r="BA114" s="210">
        <f t="shared" si="40"/>
        <v>0.05</v>
      </c>
      <c r="BB114" s="204">
        <v>17953.650000000001</v>
      </c>
      <c r="BC114" s="208">
        <v>1.86204337279606E-2</v>
      </c>
      <c r="BD114" s="204">
        <v>6686.0950000000003</v>
      </c>
      <c r="BE114" s="208">
        <v>1.47215190225943E-2</v>
      </c>
      <c r="BF114" s="204">
        <v>5286.1</v>
      </c>
      <c r="BG114" s="208">
        <v>1.09999916451529E-2</v>
      </c>
      <c r="BH114" s="204">
        <v>3949.8</v>
      </c>
      <c r="BI114" s="204">
        <v>10951.73</v>
      </c>
      <c r="BJ114" s="204">
        <v>44827.375</v>
      </c>
      <c r="BK114" s="203">
        <f t="shared" si="41"/>
        <v>314245.625</v>
      </c>
      <c r="BL114" s="201">
        <v>43567</v>
      </c>
      <c r="BM114" s="199" t="s">
        <v>157</v>
      </c>
    </row>
    <row r="115" spans="1:65" ht="36">
      <c r="A115" s="195"/>
      <c r="B115" s="195">
        <v>110</v>
      </c>
      <c r="C115" s="195" t="s">
        <v>139</v>
      </c>
      <c r="D115" s="196" t="s">
        <v>140</v>
      </c>
      <c r="E115" s="196" t="s">
        <v>739</v>
      </c>
      <c r="F115" s="197" t="s">
        <v>141</v>
      </c>
      <c r="G115" s="199" t="s">
        <v>740</v>
      </c>
      <c r="H115" s="250">
        <v>40662</v>
      </c>
      <c r="I115" s="195">
        <v>14</v>
      </c>
      <c r="J115" s="199" t="s">
        <v>724</v>
      </c>
      <c r="K115" s="195">
        <v>10</v>
      </c>
      <c r="L115" s="199" t="s">
        <v>218</v>
      </c>
      <c r="M115" s="199" t="s">
        <v>741</v>
      </c>
      <c r="N115" s="199" t="s">
        <v>742</v>
      </c>
      <c r="O115" s="195"/>
      <c r="P115" s="195"/>
      <c r="Q115" s="195"/>
      <c r="R115" s="195"/>
      <c r="S115" s="195"/>
      <c r="T115" s="195"/>
      <c r="U115" s="200" t="s">
        <v>147</v>
      </c>
      <c r="V115" s="200"/>
      <c r="W115" s="201">
        <v>40662</v>
      </c>
      <c r="X115" s="200" t="str">
        <f t="shared" si="33"/>
        <v>李爱民</v>
      </c>
      <c r="Y115" s="200" t="s">
        <v>148</v>
      </c>
      <c r="Z115" s="195">
        <f t="shared" ref="Z115:Z148" si="43">I115</f>
        <v>14</v>
      </c>
      <c r="AA115" s="202" t="s">
        <v>743</v>
      </c>
      <c r="AB115" s="195"/>
      <c r="AC115" s="195"/>
      <c r="AD115" s="212" t="s">
        <v>150</v>
      </c>
      <c r="AE115" s="199">
        <v>114.84</v>
      </c>
      <c r="AF115" s="204">
        <v>79934.94</v>
      </c>
      <c r="AG115" s="195" t="s">
        <v>151</v>
      </c>
      <c r="AH115" s="195"/>
      <c r="AI115" s="195"/>
      <c r="AJ115" s="195"/>
      <c r="AK115" s="195" t="s">
        <v>222</v>
      </c>
      <c r="AL115" s="195"/>
      <c r="AM115" s="195" t="s">
        <v>155</v>
      </c>
      <c r="AN115" s="201">
        <v>43524</v>
      </c>
      <c r="AO115" s="253">
        <f t="shared" si="42"/>
        <v>95795.48000000001</v>
      </c>
      <c r="AP115" s="252">
        <v>79934.94</v>
      </c>
      <c r="AQ115" s="252">
        <v>15860.54</v>
      </c>
      <c r="AR115" s="252">
        <v>95795.48</v>
      </c>
      <c r="AS115" s="207">
        <f t="shared" si="34"/>
        <v>1.1984181135308289</v>
      </c>
      <c r="AT115" s="207">
        <f t="shared" si="35"/>
        <v>0.99999999999999989</v>
      </c>
      <c r="AU115" s="199" t="s">
        <v>156</v>
      </c>
      <c r="AV115" s="201">
        <f t="shared" si="36"/>
        <v>43888</v>
      </c>
      <c r="AW115" s="195">
        <v>3800</v>
      </c>
      <c r="AX115" s="200">
        <f t="shared" si="37"/>
        <v>436392</v>
      </c>
      <c r="AY115" s="209">
        <f t="shared" si="38"/>
        <v>0.7</v>
      </c>
      <c r="AZ115" s="200">
        <f t="shared" si="39"/>
        <v>305474</v>
      </c>
      <c r="BA115" s="210">
        <f t="shared" si="40"/>
        <v>0.05</v>
      </c>
      <c r="BB115" s="204">
        <v>15273.7</v>
      </c>
      <c r="BC115" s="208">
        <v>1.9255681334581699E-2</v>
      </c>
      <c r="BD115" s="204">
        <v>5882.11</v>
      </c>
      <c r="BE115" s="208">
        <v>1.46726398973399E-2</v>
      </c>
      <c r="BF115" s="204">
        <v>4482.1099999999997</v>
      </c>
      <c r="BG115" s="208">
        <v>1.09999869055959E-2</v>
      </c>
      <c r="BH115" s="204">
        <v>3360.21</v>
      </c>
      <c r="BI115" s="204">
        <v>9316.9599999999991</v>
      </c>
      <c r="BJ115" s="204">
        <v>38315.089999999997</v>
      </c>
      <c r="BK115" s="203">
        <f t="shared" si="41"/>
        <v>267158.91000000003</v>
      </c>
      <c r="BL115" s="201">
        <v>43567</v>
      </c>
      <c r="BM115" s="199" t="s">
        <v>157</v>
      </c>
    </row>
    <row r="116" spans="1:65" ht="48">
      <c r="A116" s="195"/>
      <c r="B116" s="195">
        <v>111</v>
      </c>
      <c r="C116" s="195" t="s">
        <v>139</v>
      </c>
      <c r="D116" s="196" t="s">
        <v>140</v>
      </c>
      <c r="E116" s="196" t="s">
        <v>744</v>
      </c>
      <c r="F116" s="197" t="s">
        <v>141</v>
      </c>
      <c r="G116" s="199" t="s">
        <v>745</v>
      </c>
      <c r="H116" s="250">
        <v>40767</v>
      </c>
      <c r="I116" s="195">
        <v>25</v>
      </c>
      <c r="J116" s="199" t="s">
        <v>724</v>
      </c>
      <c r="K116" s="195">
        <v>10</v>
      </c>
      <c r="L116" s="199" t="s">
        <v>218</v>
      </c>
      <c r="M116" s="199" t="s">
        <v>746</v>
      </c>
      <c r="N116" s="199" t="s">
        <v>747</v>
      </c>
      <c r="O116" s="195"/>
      <c r="P116" s="195"/>
      <c r="Q116" s="195"/>
      <c r="R116" s="195"/>
      <c r="S116" s="195"/>
      <c r="T116" s="195"/>
      <c r="U116" s="200" t="s">
        <v>147</v>
      </c>
      <c r="V116" s="200"/>
      <c r="W116" s="201">
        <v>40767</v>
      </c>
      <c r="X116" s="200" t="str">
        <f t="shared" si="33"/>
        <v>黄莉琼</v>
      </c>
      <c r="Y116" s="200" t="s">
        <v>148</v>
      </c>
      <c r="Z116" s="195">
        <f t="shared" si="43"/>
        <v>25</v>
      </c>
      <c r="AA116" s="202" t="s">
        <v>748</v>
      </c>
      <c r="AB116" s="195"/>
      <c r="AC116" s="195"/>
      <c r="AD116" s="212" t="s">
        <v>150</v>
      </c>
      <c r="AE116" s="199">
        <v>130.68</v>
      </c>
      <c r="AF116" s="204">
        <v>109334.51</v>
      </c>
      <c r="AG116" s="195" t="s">
        <v>151</v>
      </c>
      <c r="AH116" s="195"/>
      <c r="AI116" s="195"/>
      <c r="AJ116" s="195"/>
      <c r="AK116" s="195" t="s">
        <v>222</v>
      </c>
      <c r="AL116" s="195"/>
      <c r="AM116" s="195" t="s">
        <v>155</v>
      </c>
      <c r="AN116" s="201">
        <v>43524</v>
      </c>
      <c r="AO116" s="253">
        <f t="shared" si="42"/>
        <v>116661.75</v>
      </c>
      <c r="AP116" s="252">
        <v>109334.51</v>
      </c>
      <c r="AQ116" s="252">
        <v>7327.24</v>
      </c>
      <c r="AR116" s="252">
        <v>116661.75</v>
      </c>
      <c r="AS116" s="207">
        <f t="shared" si="34"/>
        <v>1.067016717777397</v>
      </c>
      <c r="AT116" s="207">
        <f t="shared" si="35"/>
        <v>1</v>
      </c>
      <c r="AU116" s="199" t="s">
        <v>156</v>
      </c>
      <c r="AV116" s="201">
        <f t="shared" si="36"/>
        <v>43888</v>
      </c>
      <c r="AW116" s="195">
        <v>5000</v>
      </c>
      <c r="AX116" s="200">
        <f t="shared" si="37"/>
        <v>653400</v>
      </c>
      <c r="AY116" s="209">
        <f t="shared" si="38"/>
        <v>0.7</v>
      </c>
      <c r="AZ116" s="200">
        <f t="shared" si="39"/>
        <v>457380</v>
      </c>
      <c r="BA116" s="210">
        <f t="shared" si="40"/>
        <v>0.05</v>
      </c>
      <c r="BB116" s="204">
        <v>22869</v>
      </c>
      <c r="BC116" s="208">
        <v>1.7842275569548299E-2</v>
      </c>
      <c r="BD116" s="204">
        <v>8160.7</v>
      </c>
      <c r="BE116" s="208">
        <v>1.47813634177271E-2</v>
      </c>
      <c r="BF116" s="204">
        <v>6760.7</v>
      </c>
      <c r="BG116" s="208">
        <v>1.0999999999999999E-2</v>
      </c>
      <c r="BH116" s="204">
        <v>5031.18</v>
      </c>
      <c r="BI116" s="204">
        <v>13950.09</v>
      </c>
      <c r="BJ116" s="204">
        <v>56771.67</v>
      </c>
      <c r="BK116" s="203">
        <f t="shared" si="41"/>
        <v>400608.33</v>
      </c>
      <c r="BL116" s="201">
        <v>43567</v>
      </c>
      <c r="BM116" s="199" t="s">
        <v>157</v>
      </c>
    </row>
    <row r="117" spans="1:65" ht="36">
      <c r="A117" s="195"/>
      <c r="B117" s="195">
        <v>112</v>
      </c>
      <c r="C117" s="195" t="s">
        <v>139</v>
      </c>
      <c r="D117" s="196" t="s">
        <v>140</v>
      </c>
      <c r="E117" s="196" t="s">
        <v>749</v>
      </c>
      <c r="F117" s="197" t="s">
        <v>141</v>
      </c>
      <c r="G117" s="199" t="s">
        <v>750</v>
      </c>
      <c r="H117" s="250">
        <v>40795</v>
      </c>
      <c r="I117" s="195">
        <v>29.5</v>
      </c>
      <c r="J117" s="199" t="s">
        <v>724</v>
      </c>
      <c r="K117" s="195">
        <v>10</v>
      </c>
      <c r="L117" s="199" t="s">
        <v>218</v>
      </c>
      <c r="M117" s="199" t="s">
        <v>751</v>
      </c>
      <c r="N117" s="199" t="s">
        <v>752</v>
      </c>
      <c r="O117" s="195"/>
      <c r="P117" s="195"/>
      <c r="Q117" s="195"/>
      <c r="R117" s="195"/>
      <c r="S117" s="195"/>
      <c r="T117" s="195"/>
      <c r="U117" s="200" t="s">
        <v>147</v>
      </c>
      <c r="V117" s="200"/>
      <c r="W117" s="201">
        <v>40795</v>
      </c>
      <c r="X117" s="200" t="str">
        <f t="shared" si="33"/>
        <v>罗全民</v>
      </c>
      <c r="Y117" s="200" t="s">
        <v>148</v>
      </c>
      <c r="Z117" s="195">
        <f t="shared" si="43"/>
        <v>29.5</v>
      </c>
      <c r="AA117" s="202" t="s">
        <v>753</v>
      </c>
      <c r="AB117" s="195"/>
      <c r="AC117" s="195"/>
      <c r="AD117" s="212" t="s">
        <v>150</v>
      </c>
      <c r="AE117" s="199">
        <v>160.53</v>
      </c>
      <c r="AF117" s="204">
        <v>111177.18</v>
      </c>
      <c r="AG117" s="195" t="s">
        <v>151</v>
      </c>
      <c r="AH117" s="195"/>
      <c r="AI117" s="195"/>
      <c r="AJ117" s="195"/>
      <c r="AK117" s="195" t="s">
        <v>222</v>
      </c>
      <c r="AL117" s="195"/>
      <c r="AM117" s="195" t="s">
        <v>155</v>
      </c>
      <c r="AN117" s="201">
        <v>43524</v>
      </c>
      <c r="AO117" s="253">
        <f t="shared" si="42"/>
        <v>113749.7</v>
      </c>
      <c r="AP117" s="252">
        <v>111177.18</v>
      </c>
      <c r="AQ117" s="252">
        <v>2572.52</v>
      </c>
      <c r="AR117" s="252">
        <v>113749.7</v>
      </c>
      <c r="AS117" s="207">
        <f t="shared" si="34"/>
        <v>1.0231389211347148</v>
      </c>
      <c r="AT117" s="207">
        <f t="shared" si="35"/>
        <v>1</v>
      </c>
      <c r="AU117" s="199" t="s">
        <v>156</v>
      </c>
      <c r="AV117" s="201">
        <f t="shared" si="36"/>
        <v>43888</v>
      </c>
      <c r="AW117" s="195">
        <v>4200</v>
      </c>
      <c r="AX117" s="200">
        <f t="shared" si="37"/>
        <v>674226</v>
      </c>
      <c r="AY117" s="209">
        <f t="shared" si="38"/>
        <v>0.7</v>
      </c>
      <c r="AZ117" s="200">
        <f t="shared" si="39"/>
        <v>471958</v>
      </c>
      <c r="BA117" s="210">
        <f t="shared" si="40"/>
        <v>0.05</v>
      </c>
      <c r="BB117" s="204">
        <v>23597.9</v>
      </c>
      <c r="BC117" s="208">
        <v>1.7754482390382201E-2</v>
      </c>
      <c r="BD117" s="204">
        <v>8379.3700000000008</v>
      </c>
      <c r="BE117" s="208">
        <v>1.47881167392014E-2</v>
      </c>
      <c r="BF117" s="204">
        <v>6979.37</v>
      </c>
      <c r="BG117" s="208">
        <v>1.1000004237665201E-2</v>
      </c>
      <c r="BH117" s="204">
        <v>5191.54</v>
      </c>
      <c r="BI117" s="204">
        <v>14394.72</v>
      </c>
      <c r="BJ117" s="204">
        <v>58542.9</v>
      </c>
      <c r="BK117" s="203">
        <f t="shared" si="41"/>
        <v>413415.1</v>
      </c>
      <c r="BL117" s="201">
        <v>43567</v>
      </c>
      <c r="BM117" s="199" t="s">
        <v>198</v>
      </c>
    </row>
    <row r="118" spans="1:65" ht="48">
      <c r="A118" s="195"/>
      <c r="B118" s="195">
        <v>113</v>
      </c>
      <c r="C118" s="195" t="s">
        <v>139</v>
      </c>
      <c r="D118" s="196" t="s">
        <v>140</v>
      </c>
      <c r="E118" s="196" t="s">
        <v>754</v>
      </c>
      <c r="F118" s="197" t="s">
        <v>141</v>
      </c>
      <c r="G118" s="199" t="s">
        <v>755</v>
      </c>
      <c r="H118" s="250">
        <v>41087</v>
      </c>
      <c r="I118" s="195">
        <v>23</v>
      </c>
      <c r="J118" s="199" t="s">
        <v>756</v>
      </c>
      <c r="K118" s="195">
        <v>5</v>
      </c>
      <c r="L118" s="199" t="s">
        <v>218</v>
      </c>
      <c r="M118" s="199" t="s">
        <v>757</v>
      </c>
      <c r="N118" s="199" t="s">
        <v>758</v>
      </c>
      <c r="O118" s="195"/>
      <c r="P118" s="195"/>
      <c r="Q118" s="195"/>
      <c r="R118" s="195"/>
      <c r="S118" s="195"/>
      <c r="T118" s="195"/>
      <c r="U118" s="200" t="s">
        <v>147</v>
      </c>
      <c r="V118" s="200"/>
      <c r="W118" s="201">
        <v>41087</v>
      </c>
      <c r="X118" s="200" t="str">
        <f t="shared" si="33"/>
        <v>谯志明</v>
      </c>
      <c r="Y118" s="200" t="s">
        <v>148</v>
      </c>
      <c r="Z118" s="195">
        <f t="shared" si="43"/>
        <v>23</v>
      </c>
      <c r="AA118" s="202" t="s">
        <v>759</v>
      </c>
      <c r="AB118" s="195"/>
      <c r="AC118" s="195"/>
      <c r="AD118" s="212" t="s">
        <v>150</v>
      </c>
      <c r="AE118" s="199">
        <v>103.51</v>
      </c>
      <c r="AF118" s="204">
        <v>89439.6</v>
      </c>
      <c r="AG118" s="195" t="s">
        <v>151</v>
      </c>
      <c r="AH118" s="195"/>
      <c r="AI118" s="195"/>
      <c r="AJ118" s="195"/>
      <c r="AK118" s="195" t="s">
        <v>222</v>
      </c>
      <c r="AL118" s="195"/>
      <c r="AM118" s="195" t="s">
        <v>155</v>
      </c>
      <c r="AN118" s="201">
        <v>43524</v>
      </c>
      <c r="AO118" s="253">
        <f t="shared" si="42"/>
        <v>120310.8</v>
      </c>
      <c r="AP118" s="252">
        <v>89439.6</v>
      </c>
      <c r="AQ118" s="252">
        <v>30871.200000000001</v>
      </c>
      <c r="AR118" s="252">
        <v>120310.8</v>
      </c>
      <c r="AS118" s="207">
        <f t="shared" si="34"/>
        <v>1.3451625454496665</v>
      </c>
      <c r="AT118" s="207">
        <f t="shared" si="35"/>
        <v>1</v>
      </c>
      <c r="AU118" s="199" t="s">
        <v>156</v>
      </c>
      <c r="AV118" s="201">
        <f t="shared" si="36"/>
        <v>43888</v>
      </c>
      <c r="AW118" s="195">
        <v>3800</v>
      </c>
      <c r="AX118" s="200">
        <f t="shared" si="37"/>
        <v>393338</v>
      </c>
      <c r="AY118" s="209">
        <f t="shared" si="38"/>
        <v>0.7</v>
      </c>
      <c r="AZ118" s="200">
        <f t="shared" si="39"/>
        <v>275337</v>
      </c>
      <c r="BA118" s="210">
        <f t="shared" si="40"/>
        <v>0.05</v>
      </c>
      <c r="BB118" s="204">
        <v>13766.85</v>
      </c>
      <c r="BC118" s="208">
        <v>1.9721486759861601E-2</v>
      </c>
      <c r="BD118" s="204">
        <v>5430.0550000000003</v>
      </c>
      <c r="BE118" s="208">
        <v>1.46368268703443E-2</v>
      </c>
      <c r="BF118" s="204">
        <v>4030.06</v>
      </c>
      <c r="BG118" s="208">
        <v>1.10000108957387E-2</v>
      </c>
      <c r="BH118" s="204">
        <v>3028.71</v>
      </c>
      <c r="BI118" s="204">
        <v>8397.7800000000007</v>
      </c>
      <c r="BJ118" s="204">
        <v>34653.455000000002</v>
      </c>
      <c r="BK118" s="203">
        <f t="shared" si="41"/>
        <v>240683.54499999998</v>
      </c>
      <c r="BL118" s="201">
        <v>43567</v>
      </c>
      <c r="BM118" s="199" t="s">
        <v>157</v>
      </c>
    </row>
    <row r="119" spans="1:65" ht="48">
      <c r="A119" s="195"/>
      <c r="B119" s="195">
        <v>114</v>
      </c>
      <c r="C119" s="195" t="s">
        <v>139</v>
      </c>
      <c r="D119" s="196" t="s">
        <v>140</v>
      </c>
      <c r="E119" s="196" t="s">
        <v>760</v>
      </c>
      <c r="F119" s="197" t="s">
        <v>141</v>
      </c>
      <c r="G119" s="199" t="s">
        <v>761</v>
      </c>
      <c r="H119" s="250">
        <v>41387</v>
      </c>
      <c r="I119" s="195">
        <v>18</v>
      </c>
      <c r="J119" s="199" t="s">
        <v>756</v>
      </c>
      <c r="K119" s="195">
        <v>10</v>
      </c>
      <c r="L119" s="199" t="s">
        <v>218</v>
      </c>
      <c r="M119" s="199" t="s">
        <v>762</v>
      </c>
      <c r="N119" s="199" t="s">
        <v>763</v>
      </c>
      <c r="O119" s="195"/>
      <c r="P119" s="195"/>
      <c r="Q119" s="195"/>
      <c r="R119" s="195"/>
      <c r="S119" s="195"/>
      <c r="T119" s="195"/>
      <c r="U119" s="200" t="s">
        <v>147</v>
      </c>
      <c r="V119" s="200"/>
      <c r="W119" s="201">
        <v>41387</v>
      </c>
      <c r="X119" s="200" t="str">
        <f t="shared" si="33"/>
        <v>虎春良</v>
      </c>
      <c r="Y119" s="200" t="s">
        <v>148</v>
      </c>
      <c r="Z119" s="195">
        <f t="shared" si="43"/>
        <v>18</v>
      </c>
      <c r="AA119" s="202" t="s">
        <v>764</v>
      </c>
      <c r="AB119" s="195"/>
      <c r="AC119" s="195"/>
      <c r="AD119" s="212" t="s">
        <v>150</v>
      </c>
      <c r="AE119" s="199">
        <v>71.510000000000005</v>
      </c>
      <c r="AF119" s="204">
        <v>103313.66</v>
      </c>
      <c r="AG119" s="195" t="s">
        <v>151</v>
      </c>
      <c r="AH119" s="195"/>
      <c r="AI119" s="195"/>
      <c r="AJ119" s="195"/>
      <c r="AK119" s="195" t="s">
        <v>222</v>
      </c>
      <c r="AL119" s="195"/>
      <c r="AM119" s="195" t="s">
        <v>155</v>
      </c>
      <c r="AN119" s="201">
        <v>43524</v>
      </c>
      <c r="AO119" s="253">
        <f t="shared" si="42"/>
        <v>107385.45</v>
      </c>
      <c r="AP119" s="252">
        <v>103313.66</v>
      </c>
      <c r="AQ119" s="252">
        <v>4071.79</v>
      </c>
      <c r="AR119" s="252">
        <v>107385.45</v>
      </c>
      <c r="AS119" s="207">
        <f t="shared" si="34"/>
        <v>1.0394119228764134</v>
      </c>
      <c r="AT119" s="207">
        <f t="shared" si="35"/>
        <v>1</v>
      </c>
      <c r="AU119" s="199" t="s">
        <v>156</v>
      </c>
      <c r="AV119" s="201">
        <f t="shared" si="36"/>
        <v>43888</v>
      </c>
      <c r="AW119" s="195">
        <v>4100</v>
      </c>
      <c r="AX119" s="200">
        <f t="shared" si="37"/>
        <v>293191</v>
      </c>
      <c r="AY119" s="209">
        <f t="shared" si="38"/>
        <v>0.7</v>
      </c>
      <c r="AZ119" s="200">
        <f t="shared" si="39"/>
        <v>205234</v>
      </c>
      <c r="BA119" s="210">
        <f t="shared" si="40"/>
        <v>0.05</v>
      </c>
      <c r="BB119" s="204">
        <v>10261.700000000001</v>
      </c>
      <c r="BC119" s="208">
        <v>2.13342331192687E-2</v>
      </c>
      <c r="BD119" s="204">
        <v>4378.51</v>
      </c>
      <c r="BE119" s="208">
        <v>1.45127512985178E-2</v>
      </c>
      <c r="BF119" s="204">
        <v>2978.51</v>
      </c>
      <c r="BG119" s="208">
        <v>1.09999805100519E-2</v>
      </c>
      <c r="BH119" s="204">
        <v>2257.5700000000002</v>
      </c>
      <c r="BI119" s="204">
        <v>6259.64</v>
      </c>
      <c r="BJ119" s="204">
        <v>26135.93</v>
      </c>
      <c r="BK119" s="203">
        <f t="shared" si="41"/>
        <v>179098.07</v>
      </c>
      <c r="BL119" s="201">
        <v>43567</v>
      </c>
      <c r="BM119" s="199" t="s">
        <v>157</v>
      </c>
    </row>
    <row r="120" spans="1:65" ht="60">
      <c r="A120" s="195"/>
      <c r="B120" s="195">
        <v>115</v>
      </c>
      <c r="C120" s="195" t="s">
        <v>139</v>
      </c>
      <c r="D120" s="196" t="s">
        <v>140</v>
      </c>
      <c r="E120" s="196" t="s">
        <v>765</v>
      </c>
      <c r="F120" s="197" t="s">
        <v>141</v>
      </c>
      <c r="G120" s="199" t="s">
        <v>766</v>
      </c>
      <c r="H120" s="250">
        <v>40255</v>
      </c>
      <c r="I120" s="195">
        <v>17</v>
      </c>
      <c r="J120" s="199" t="s">
        <v>143</v>
      </c>
      <c r="K120" s="195">
        <v>20</v>
      </c>
      <c r="L120" s="199" t="s">
        <v>144</v>
      </c>
      <c r="M120" s="199" t="s">
        <v>767</v>
      </c>
      <c r="N120" s="199" t="s">
        <v>768</v>
      </c>
      <c r="O120" s="195"/>
      <c r="P120" s="195"/>
      <c r="Q120" s="195"/>
      <c r="R120" s="195"/>
      <c r="S120" s="195"/>
      <c r="T120" s="195"/>
      <c r="U120" s="200" t="s">
        <v>147</v>
      </c>
      <c r="V120" s="200"/>
      <c r="W120" s="201">
        <v>40255</v>
      </c>
      <c r="X120" s="200" t="str">
        <f t="shared" si="33"/>
        <v>何跃</v>
      </c>
      <c r="Y120" s="200" t="s">
        <v>148</v>
      </c>
      <c r="Z120" s="195">
        <f t="shared" si="43"/>
        <v>17</v>
      </c>
      <c r="AA120" s="199" t="s">
        <v>769</v>
      </c>
      <c r="AB120" s="195"/>
      <c r="AC120" s="195"/>
      <c r="AD120" s="212" t="s">
        <v>150</v>
      </c>
      <c r="AE120" s="199">
        <v>139</v>
      </c>
      <c r="AF120" s="204">
        <v>120972.74</v>
      </c>
      <c r="AG120" s="195" t="s">
        <v>151</v>
      </c>
      <c r="AH120" s="195"/>
      <c r="AI120" s="195"/>
      <c r="AJ120" s="195"/>
      <c r="AK120" s="195" t="s">
        <v>222</v>
      </c>
      <c r="AL120" s="195"/>
      <c r="AM120" s="195" t="s">
        <v>155</v>
      </c>
      <c r="AN120" s="201">
        <v>43524</v>
      </c>
      <c r="AO120" s="253">
        <f t="shared" si="42"/>
        <v>122056.57</v>
      </c>
      <c r="AP120" s="252">
        <v>120972.74</v>
      </c>
      <c r="AQ120" s="252">
        <v>1083.83</v>
      </c>
      <c r="AR120" s="252">
        <v>122056.57</v>
      </c>
      <c r="AS120" s="207">
        <f t="shared" si="34"/>
        <v>1.0089592911593142</v>
      </c>
      <c r="AT120" s="207">
        <f t="shared" si="35"/>
        <v>1</v>
      </c>
      <c r="AU120" s="199" t="s">
        <v>156</v>
      </c>
      <c r="AV120" s="201">
        <f t="shared" si="36"/>
        <v>43888</v>
      </c>
      <c r="AW120" s="195">
        <v>4100</v>
      </c>
      <c r="AX120" s="200">
        <f t="shared" si="37"/>
        <v>569900</v>
      </c>
      <c r="AY120" s="209">
        <f t="shared" si="38"/>
        <v>0.7</v>
      </c>
      <c r="AZ120" s="200">
        <f t="shared" si="39"/>
        <v>398930</v>
      </c>
      <c r="BA120" s="210">
        <f t="shared" si="40"/>
        <v>0.05</v>
      </c>
      <c r="BB120" s="204">
        <v>19946.5</v>
      </c>
      <c r="BC120" s="208">
        <v>1.82587170681573E-2</v>
      </c>
      <c r="BD120" s="204">
        <v>7283.95</v>
      </c>
      <c r="BE120" s="208">
        <v>1.4749329456295601E-2</v>
      </c>
      <c r="BF120" s="204">
        <v>5883.95</v>
      </c>
      <c r="BG120" s="208">
        <v>1.0999999999999999E-2</v>
      </c>
      <c r="BH120" s="204">
        <v>4388.2299999999996</v>
      </c>
      <c r="BI120" s="204">
        <v>12167.37</v>
      </c>
      <c r="BJ120" s="204">
        <v>49670</v>
      </c>
      <c r="BK120" s="203">
        <f t="shared" si="41"/>
        <v>349260</v>
      </c>
      <c r="BL120" s="201">
        <v>43567</v>
      </c>
      <c r="BM120" s="199" t="s">
        <v>198</v>
      </c>
    </row>
    <row r="121" spans="1:65" ht="48">
      <c r="A121" s="195"/>
      <c r="B121" s="195">
        <v>116</v>
      </c>
      <c r="C121" s="195" t="s">
        <v>139</v>
      </c>
      <c r="D121" s="196" t="s">
        <v>140</v>
      </c>
      <c r="E121" s="196" t="s">
        <v>770</v>
      </c>
      <c r="F121" s="197" t="s">
        <v>141</v>
      </c>
      <c r="G121" s="199" t="s">
        <v>771</v>
      </c>
      <c r="H121" s="250">
        <v>41228</v>
      </c>
      <c r="I121" s="195">
        <v>20</v>
      </c>
      <c r="J121" s="199" t="s">
        <v>143</v>
      </c>
      <c r="K121" s="195">
        <v>15</v>
      </c>
      <c r="L121" s="199" t="s">
        <v>144</v>
      </c>
      <c r="M121" s="199" t="s">
        <v>772</v>
      </c>
      <c r="N121" s="199" t="s">
        <v>773</v>
      </c>
      <c r="O121" s="195"/>
      <c r="P121" s="195"/>
      <c r="Q121" s="195"/>
      <c r="R121" s="195"/>
      <c r="S121" s="195"/>
      <c r="T121" s="195"/>
      <c r="U121" s="200" t="s">
        <v>147</v>
      </c>
      <c r="V121" s="200"/>
      <c r="W121" s="201">
        <v>41228</v>
      </c>
      <c r="X121" s="200" t="str">
        <f t="shared" ref="X121:X151" si="44">M121</f>
        <v>岳泽</v>
      </c>
      <c r="Y121" s="200" t="s">
        <v>148</v>
      </c>
      <c r="Z121" s="195">
        <f t="shared" si="43"/>
        <v>20</v>
      </c>
      <c r="AA121" s="199" t="s">
        <v>774</v>
      </c>
      <c r="AB121" s="195"/>
      <c r="AC121" s="195"/>
      <c r="AD121" s="212" t="s">
        <v>150</v>
      </c>
      <c r="AE121" s="199">
        <v>103.47</v>
      </c>
      <c r="AF121" s="204">
        <v>140228.06</v>
      </c>
      <c r="AG121" s="195" t="s">
        <v>151</v>
      </c>
      <c r="AH121" s="195"/>
      <c r="AI121" s="195"/>
      <c r="AJ121" s="195"/>
      <c r="AK121" s="195" t="s">
        <v>775</v>
      </c>
      <c r="AL121" s="195"/>
      <c r="AM121" s="195" t="s">
        <v>155</v>
      </c>
      <c r="AN121" s="201">
        <v>43524</v>
      </c>
      <c r="AO121" s="253">
        <f t="shared" si="42"/>
        <v>141396.32</v>
      </c>
      <c r="AP121" s="252">
        <v>140228.06</v>
      </c>
      <c r="AQ121" s="252">
        <v>1168.26</v>
      </c>
      <c r="AR121" s="252">
        <v>141396.32</v>
      </c>
      <c r="AS121" s="207">
        <f t="shared" ref="AS121:AS151" si="45">AR121/AP121</f>
        <v>1.0083311428540052</v>
      </c>
      <c r="AT121" s="207">
        <f t="shared" ref="AT121:AT151" si="46">AR121/AO121</f>
        <v>1</v>
      </c>
      <c r="AU121" s="199" t="s">
        <v>156</v>
      </c>
      <c r="AV121" s="201">
        <f t="shared" ref="AV121:AV151" si="47">AN121+364</f>
        <v>43888</v>
      </c>
      <c r="AW121" s="195">
        <v>3500</v>
      </c>
      <c r="AX121" s="200">
        <f t="shared" ref="AX121:AX154" si="48">AE121*AW121</f>
        <v>362145</v>
      </c>
      <c r="AY121" s="209">
        <f t="shared" ref="AY121:AY151" si="49">IF(AD121="住宅用房",70%,60%)</f>
        <v>0.7</v>
      </c>
      <c r="AZ121" s="200">
        <f t="shared" ref="AZ121:AZ151" si="50">ROUND(AX121*AY121,0)</f>
        <v>253502</v>
      </c>
      <c r="BA121" s="210">
        <f t="shared" ref="BA121:BA151" si="51">BB121/AZ121</f>
        <v>0.05</v>
      </c>
      <c r="BB121" s="204">
        <v>12675.1</v>
      </c>
      <c r="BC121" s="208">
        <v>2.01281646693123E-2</v>
      </c>
      <c r="BD121" s="204">
        <v>5102.53</v>
      </c>
      <c r="BE121" s="208">
        <v>1.4605525794668299E-2</v>
      </c>
      <c r="BF121" s="204">
        <v>3702.53</v>
      </c>
      <c r="BG121" s="208">
        <v>1.09999921105159E-2</v>
      </c>
      <c r="BH121" s="204">
        <v>2788.52</v>
      </c>
      <c r="BI121" s="204">
        <v>7731.81</v>
      </c>
      <c r="BJ121" s="204">
        <v>32000.49</v>
      </c>
      <c r="BK121" s="203">
        <f t="shared" ref="BK121:BK151" si="52">AZ121-BJ121</f>
        <v>221501.51</v>
      </c>
      <c r="BL121" s="201">
        <v>43567</v>
      </c>
      <c r="BM121" s="199" t="s">
        <v>198</v>
      </c>
    </row>
    <row r="122" spans="1:65" ht="48">
      <c r="A122" s="195"/>
      <c r="B122" s="195">
        <v>117</v>
      </c>
      <c r="C122" s="195" t="s">
        <v>139</v>
      </c>
      <c r="D122" s="196" t="s">
        <v>140</v>
      </c>
      <c r="E122" s="196" t="s">
        <v>776</v>
      </c>
      <c r="F122" s="197" t="s">
        <v>141</v>
      </c>
      <c r="G122" s="199" t="s">
        <v>777</v>
      </c>
      <c r="H122" s="250">
        <v>41278</v>
      </c>
      <c r="I122" s="195">
        <v>24.8</v>
      </c>
      <c r="J122" s="199" t="s">
        <v>143</v>
      </c>
      <c r="K122" s="195">
        <v>20</v>
      </c>
      <c r="L122" s="199" t="s">
        <v>144</v>
      </c>
      <c r="M122" s="199" t="s">
        <v>778</v>
      </c>
      <c r="N122" s="199" t="s">
        <v>779</v>
      </c>
      <c r="O122" s="195"/>
      <c r="P122" s="195"/>
      <c r="Q122" s="195"/>
      <c r="R122" s="195"/>
      <c r="S122" s="195"/>
      <c r="T122" s="195"/>
      <c r="U122" s="200" t="s">
        <v>147</v>
      </c>
      <c r="V122" s="200"/>
      <c r="W122" s="201">
        <v>41278</v>
      </c>
      <c r="X122" s="200" t="str">
        <f t="shared" si="44"/>
        <v>孙自强</v>
      </c>
      <c r="Y122" s="200" t="s">
        <v>148</v>
      </c>
      <c r="Z122" s="195">
        <f t="shared" si="43"/>
        <v>24.8</v>
      </c>
      <c r="AA122" s="199" t="s">
        <v>780</v>
      </c>
      <c r="AB122" s="195"/>
      <c r="AC122" s="195"/>
      <c r="AD122" s="212" t="s">
        <v>150</v>
      </c>
      <c r="AE122" s="199">
        <v>154.56</v>
      </c>
      <c r="AF122" s="204">
        <v>203057.96</v>
      </c>
      <c r="AG122" s="195" t="s">
        <v>151</v>
      </c>
      <c r="AH122" s="195"/>
      <c r="AI122" s="195"/>
      <c r="AJ122" s="195"/>
      <c r="AK122" s="195" t="s">
        <v>775</v>
      </c>
      <c r="AL122" s="195"/>
      <c r="AM122" s="195" t="s">
        <v>155</v>
      </c>
      <c r="AN122" s="201">
        <v>43524</v>
      </c>
      <c r="AO122" s="253">
        <f t="shared" si="42"/>
        <v>204900.24</v>
      </c>
      <c r="AP122" s="252">
        <v>203057.96</v>
      </c>
      <c r="AQ122" s="252">
        <v>1842.28</v>
      </c>
      <c r="AR122" s="252">
        <v>204900.24</v>
      </c>
      <c r="AS122" s="207">
        <f t="shared" si="45"/>
        <v>1.009072680529244</v>
      </c>
      <c r="AT122" s="207">
        <f t="shared" si="46"/>
        <v>1</v>
      </c>
      <c r="AU122" s="199" t="s">
        <v>156</v>
      </c>
      <c r="AV122" s="201">
        <f t="shared" si="47"/>
        <v>43888</v>
      </c>
      <c r="AW122" s="195">
        <v>3500</v>
      </c>
      <c r="AX122" s="200">
        <f t="shared" si="48"/>
        <v>540960</v>
      </c>
      <c r="AY122" s="209">
        <f t="shared" si="49"/>
        <v>0.7</v>
      </c>
      <c r="AZ122" s="200">
        <f t="shared" si="50"/>
        <v>378672</v>
      </c>
      <c r="BA122" s="210">
        <f t="shared" si="51"/>
        <v>4.9999999999999996E-2</v>
      </c>
      <c r="BB122" s="204">
        <v>18933.599999999999</v>
      </c>
      <c r="BC122" s="208">
        <v>1.8433050238729001E-2</v>
      </c>
      <c r="BD122" s="204">
        <v>6980.08</v>
      </c>
      <c r="BE122" s="208">
        <v>1.47359192124055E-2</v>
      </c>
      <c r="BF122" s="204">
        <v>5580.08</v>
      </c>
      <c r="BG122" s="208">
        <v>1.09999947183842E-2</v>
      </c>
      <c r="BH122" s="204">
        <v>4165.3900000000003</v>
      </c>
      <c r="BI122" s="204">
        <v>11549.5</v>
      </c>
      <c r="BJ122" s="204">
        <v>47208.65</v>
      </c>
      <c r="BK122" s="203">
        <f t="shared" si="52"/>
        <v>331463.34999999998</v>
      </c>
      <c r="BL122" s="201">
        <v>43567</v>
      </c>
      <c r="BM122" s="199" t="s">
        <v>198</v>
      </c>
    </row>
    <row r="123" spans="1:65" ht="36">
      <c r="A123" s="195"/>
      <c r="B123" s="195">
        <v>118</v>
      </c>
      <c r="C123" s="195" t="s">
        <v>139</v>
      </c>
      <c r="D123" s="196" t="s">
        <v>140</v>
      </c>
      <c r="E123" s="196" t="s">
        <v>781</v>
      </c>
      <c r="F123" s="197" t="s">
        <v>141</v>
      </c>
      <c r="G123" s="199" t="s">
        <v>782</v>
      </c>
      <c r="H123" s="250">
        <v>41335</v>
      </c>
      <c r="I123" s="195">
        <v>26</v>
      </c>
      <c r="J123" s="199" t="s">
        <v>143</v>
      </c>
      <c r="K123" s="195">
        <v>20</v>
      </c>
      <c r="L123" s="199" t="s">
        <v>144</v>
      </c>
      <c r="M123" s="199" t="s">
        <v>783</v>
      </c>
      <c r="N123" s="199" t="s">
        <v>784</v>
      </c>
      <c r="O123" s="195"/>
      <c r="P123" s="195"/>
      <c r="Q123" s="195"/>
      <c r="R123" s="195"/>
      <c r="S123" s="195"/>
      <c r="T123" s="195"/>
      <c r="U123" s="200" t="s">
        <v>147</v>
      </c>
      <c r="V123" s="200"/>
      <c r="W123" s="201">
        <v>41335</v>
      </c>
      <c r="X123" s="200" t="str">
        <f t="shared" si="44"/>
        <v>张仕强</v>
      </c>
      <c r="Y123" s="200" t="s">
        <v>148</v>
      </c>
      <c r="Z123" s="195">
        <f t="shared" si="43"/>
        <v>26</v>
      </c>
      <c r="AA123" s="199" t="s">
        <v>785</v>
      </c>
      <c r="AB123" s="195"/>
      <c r="AC123" s="195"/>
      <c r="AD123" s="212" t="s">
        <v>150</v>
      </c>
      <c r="AE123" s="199">
        <v>127.98</v>
      </c>
      <c r="AF123" s="204">
        <v>212682.31</v>
      </c>
      <c r="AG123" s="195" t="s">
        <v>151</v>
      </c>
      <c r="AH123" s="195"/>
      <c r="AI123" s="195"/>
      <c r="AJ123" s="195"/>
      <c r="AK123" s="195" t="s">
        <v>786</v>
      </c>
      <c r="AL123" s="195"/>
      <c r="AM123" s="195" t="s">
        <v>155</v>
      </c>
      <c r="AN123" s="201">
        <v>43524</v>
      </c>
      <c r="AO123" s="253">
        <f t="shared" si="42"/>
        <v>212682.31</v>
      </c>
      <c r="AP123" s="252">
        <v>212682.31</v>
      </c>
      <c r="AQ123" s="252">
        <v>0</v>
      </c>
      <c r="AR123" s="252">
        <v>212682.31</v>
      </c>
      <c r="AS123" s="207">
        <f t="shared" si="45"/>
        <v>1</v>
      </c>
      <c r="AT123" s="207">
        <f t="shared" si="46"/>
        <v>1</v>
      </c>
      <c r="AU123" s="199" t="s">
        <v>156</v>
      </c>
      <c r="AV123" s="201">
        <f t="shared" si="47"/>
        <v>43888</v>
      </c>
      <c r="AW123" s="195">
        <v>3000</v>
      </c>
      <c r="AX123" s="200">
        <f t="shared" si="48"/>
        <v>383940</v>
      </c>
      <c r="AY123" s="209">
        <f t="shared" si="49"/>
        <v>0.7</v>
      </c>
      <c r="AZ123" s="200">
        <f t="shared" si="50"/>
        <v>268758</v>
      </c>
      <c r="BA123" s="210">
        <f t="shared" si="51"/>
        <v>4.9999999999999996E-2</v>
      </c>
      <c r="BB123" s="204">
        <v>13437.9</v>
      </c>
      <c r="BC123" s="208">
        <v>1.9837065315264999E-2</v>
      </c>
      <c r="BD123" s="204">
        <v>5331.37</v>
      </c>
      <c r="BE123" s="208">
        <v>1.46279180526719E-2</v>
      </c>
      <c r="BF123" s="204">
        <v>3931.37</v>
      </c>
      <c r="BG123" s="208">
        <v>1.10000074416389E-2</v>
      </c>
      <c r="BH123" s="204">
        <v>2956.34</v>
      </c>
      <c r="BI123" s="204">
        <v>8197.1200000000008</v>
      </c>
      <c r="BJ123" s="204">
        <v>33854.1</v>
      </c>
      <c r="BK123" s="203">
        <f t="shared" si="52"/>
        <v>234903.9</v>
      </c>
      <c r="BL123" s="201">
        <v>43567</v>
      </c>
      <c r="BM123" s="199" t="s">
        <v>198</v>
      </c>
    </row>
    <row r="124" spans="1:65" ht="48">
      <c r="A124" s="195"/>
      <c r="B124" s="195">
        <v>119</v>
      </c>
      <c r="C124" s="195" t="s">
        <v>139</v>
      </c>
      <c r="D124" s="196" t="s">
        <v>140</v>
      </c>
      <c r="E124" s="196" t="s">
        <v>787</v>
      </c>
      <c r="F124" s="197" t="s">
        <v>141</v>
      </c>
      <c r="G124" s="199" t="s">
        <v>788</v>
      </c>
      <c r="H124" s="250">
        <v>41353</v>
      </c>
      <c r="I124" s="195">
        <v>22</v>
      </c>
      <c r="J124" s="199" t="s">
        <v>143</v>
      </c>
      <c r="K124" s="195">
        <v>15</v>
      </c>
      <c r="L124" s="199" t="s">
        <v>144</v>
      </c>
      <c r="M124" s="199" t="s">
        <v>789</v>
      </c>
      <c r="N124" s="199" t="s">
        <v>790</v>
      </c>
      <c r="O124" s="195"/>
      <c r="P124" s="195"/>
      <c r="Q124" s="195"/>
      <c r="R124" s="195"/>
      <c r="S124" s="195"/>
      <c r="T124" s="195"/>
      <c r="U124" s="200" t="s">
        <v>147</v>
      </c>
      <c r="V124" s="200"/>
      <c r="W124" s="201">
        <v>41353</v>
      </c>
      <c r="X124" s="200" t="str">
        <f t="shared" si="44"/>
        <v>胡盛军</v>
      </c>
      <c r="Y124" s="200" t="s">
        <v>148</v>
      </c>
      <c r="Z124" s="195">
        <f t="shared" si="43"/>
        <v>22</v>
      </c>
      <c r="AA124" s="199" t="s">
        <v>791</v>
      </c>
      <c r="AB124" s="195"/>
      <c r="AC124" s="195"/>
      <c r="AD124" s="212" t="s">
        <v>150</v>
      </c>
      <c r="AE124" s="199">
        <v>111.86</v>
      </c>
      <c r="AF124" s="204">
        <v>158333.65</v>
      </c>
      <c r="AG124" s="195" t="s">
        <v>151</v>
      </c>
      <c r="AH124" s="195"/>
      <c r="AI124" s="195"/>
      <c r="AJ124" s="195"/>
      <c r="AK124" s="195" t="s">
        <v>786</v>
      </c>
      <c r="AL124" s="195"/>
      <c r="AM124" s="195" t="s">
        <v>155</v>
      </c>
      <c r="AN124" s="201">
        <v>43524</v>
      </c>
      <c r="AO124" s="253">
        <f t="shared" si="42"/>
        <v>159762.72</v>
      </c>
      <c r="AP124" s="252">
        <v>158333.65</v>
      </c>
      <c r="AQ124" s="252">
        <v>1429.07</v>
      </c>
      <c r="AR124" s="252">
        <v>159762.72</v>
      </c>
      <c r="AS124" s="207">
        <f t="shared" si="45"/>
        <v>1.0090256872117835</v>
      </c>
      <c r="AT124" s="207">
        <f t="shared" si="46"/>
        <v>1</v>
      </c>
      <c r="AU124" s="199" t="s">
        <v>156</v>
      </c>
      <c r="AV124" s="201">
        <f t="shared" si="47"/>
        <v>43888</v>
      </c>
      <c r="AW124" s="195">
        <v>3000</v>
      </c>
      <c r="AX124" s="200">
        <f t="shared" si="48"/>
        <v>335580</v>
      </c>
      <c r="AY124" s="209">
        <f t="shared" si="49"/>
        <v>0.7</v>
      </c>
      <c r="AZ124" s="200">
        <f t="shared" si="50"/>
        <v>234906</v>
      </c>
      <c r="BA124" s="210">
        <f t="shared" si="51"/>
        <v>4.9999999999999996E-2</v>
      </c>
      <c r="BB124" s="204">
        <v>11745.3</v>
      </c>
      <c r="BC124" s="208">
        <v>2.0534128545034998E-2</v>
      </c>
      <c r="BD124" s="204">
        <v>4823.59</v>
      </c>
      <c r="BE124" s="208">
        <v>1.4574297804228101E-2</v>
      </c>
      <c r="BF124" s="204">
        <v>3423.59</v>
      </c>
      <c r="BG124" s="208">
        <v>1.10000170280878E-2</v>
      </c>
      <c r="BH124" s="204">
        <v>2583.9699999999998</v>
      </c>
      <c r="BI124" s="204">
        <v>7164.63</v>
      </c>
      <c r="BJ124" s="204">
        <v>29741.08</v>
      </c>
      <c r="BK124" s="203">
        <f t="shared" si="52"/>
        <v>205164.91999999998</v>
      </c>
      <c r="BL124" s="201">
        <v>43567</v>
      </c>
      <c r="BM124" s="199" t="s">
        <v>198</v>
      </c>
    </row>
    <row r="125" spans="1:65" ht="48">
      <c r="A125" s="195"/>
      <c r="B125" s="195">
        <v>120</v>
      </c>
      <c r="C125" s="195" t="s">
        <v>139</v>
      </c>
      <c r="D125" s="196" t="s">
        <v>140</v>
      </c>
      <c r="E125" s="196" t="s">
        <v>792</v>
      </c>
      <c r="F125" s="197" t="s">
        <v>141</v>
      </c>
      <c r="G125" s="199" t="s">
        <v>793</v>
      </c>
      <c r="H125" s="250">
        <v>41400</v>
      </c>
      <c r="I125" s="195">
        <v>33</v>
      </c>
      <c r="J125" s="199" t="s">
        <v>143</v>
      </c>
      <c r="K125" s="195">
        <v>20</v>
      </c>
      <c r="L125" s="199" t="s">
        <v>144</v>
      </c>
      <c r="M125" s="199" t="s">
        <v>794</v>
      </c>
      <c r="N125" s="199" t="s">
        <v>795</v>
      </c>
      <c r="O125" s="195"/>
      <c r="P125" s="195"/>
      <c r="Q125" s="195"/>
      <c r="R125" s="195"/>
      <c r="S125" s="195"/>
      <c r="T125" s="195"/>
      <c r="U125" s="200" t="s">
        <v>147</v>
      </c>
      <c r="V125" s="200"/>
      <c r="W125" s="201">
        <v>41400</v>
      </c>
      <c r="X125" s="200" t="str">
        <f t="shared" si="44"/>
        <v>岳奇荣</v>
      </c>
      <c r="Y125" s="200" t="s">
        <v>148</v>
      </c>
      <c r="Z125" s="195">
        <f t="shared" si="43"/>
        <v>33</v>
      </c>
      <c r="AA125" s="199" t="s">
        <v>796</v>
      </c>
      <c r="AB125" s="195"/>
      <c r="AC125" s="195"/>
      <c r="AD125" s="212" t="s">
        <v>150</v>
      </c>
      <c r="AE125" s="199">
        <v>132.54</v>
      </c>
      <c r="AF125" s="204">
        <v>274414.62</v>
      </c>
      <c r="AG125" s="195" t="s">
        <v>151</v>
      </c>
      <c r="AH125" s="195"/>
      <c r="AI125" s="195"/>
      <c r="AJ125" s="195"/>
      <c r="AK125" s="195" t="s">
        <v>797</v>
      </c>
      <c r="AL125" s="195"/>
      <c r="AM125" s="195" t="s">
        <v>155</v>
      </c>
      <c r="AN125" s="201">
        <v>43524</v>
      </c>
      <c r="AO125" s="253">
        <f t="shared" si="42"/>
        <v>278161.33999999997</v>
      </c>
      <c r="AP125" s="252">
        <v>274414.62</v>
      </c>
      <c r="AQ125" s="252">
        <v>3746.72</v>
      </c>
      <c r="AR125" s="252">
        <v>278161.34000000003</v>
      </c>
      <c r="AS125" s="207">
        <f t="shared" si="45"/>
        <v>1.0136534999483628</v>
      </c>
      <c r="AT125" s="207">
        <f t="shared" si="46"/>
        <v>1.0000000000000002</v>
      </c>
      <c r="AU125" s="199" t="s">
        <v>156</v>
      </c>
      <c r="AV125" s="201">
        <f t="shared" si="47"/>
        <v>43888</v>
      </c>
      <c r="AW125" s="195">
        <v>3000</v>
      </c>
      <c r="AX125" s="200">
        <f t="shared" si="48"/>
        <v>397620</v>
      </c>
      <c r="AY125" s="209">
        <f t="shared" si="49"/>
        <v>0.7</v>
      </c>
      <c r="AZ125" s="200">
        <f t="shared" si="50"/>
        <v>278334</v>
      </c>
      <c r="BA125" s="210">
        <f t="shared" si="51"/>
        <v>0.05</v>
      </c>
      <c r="BB125" s="204">
        <v>13916.7</v>
      </c>
      <c r="BC125" s="208">
        <v>1.96706474954551E-2</v>
      </c>
      <c r="BD125" s="204">
        <v>5475.01</v>
      </c>
      <c r="BE125" s="208">
        <v>1.46407194234265E-2</v>
      </c>
      <c r="BF125" s="204">
        <v>4075.01</v>
      </c>
      <c r="BG125" s="208">
        <v>1.0999985628776901E-2</v>
      </c>
      <c r="BH125" s="204">
        <v>3061.67</v>
      </c>
      <c r="BI125" s="204">
        <v>8489.19</v>
      </c>
      <c r="BJ125" s="204">
        <v>35017.58</v>
      </c>
      <c r="BK125" s="203">
        <f t="shared" si="52"/>
        <v>243316.41999999998</v>
      </c>
      <c r="BL125" s="201">
        <v>43567</v>
      </c>
      <c r="BM125" s="199" t="s">
        <v>198</v>
      </c>
    </row>
    <row r="126" spans="1:65" ht="48">
      <c r="A126" s="195"/>
      <c r="B126" s="195">
        <v>121</v>
      </c>
      <c r="C126" s="195" t="s">
        <v>139</v>
      </c>
      <c r="D126" s="196" t="s">
        <v>140</v>
      </c>
      <c r="E126" s="196" t="s">
        <v>798</v>
      </c>
      <c r="F126" s="197" t="s">
        <v>141</v>
      </c>
      <c r="G126" s="199" t="s">
        <v>799</v>
      </c>
      <c r="H126" s="250">
        <v>41387</v>
      </c>
      <c r="I126" s="195">
        <v>26</v>
      </c>
      <c r="J126" s="199" t="s">
        <v>143</v>
      </c>
      <c r="K126" s="195">
        <v>20</v>
      </c>
      <c r="L126" s="199" t="s">
        <v>144</v>
      </c>
      <c r="M126" s="199" t="s">
        <v>800</v>
      </c>
      <c r="N126" s="199" t="s">
        <v>801</v>
      </c>
      <c r="O126" s="195"/>
      <c r="P126" s="195"/>
      <c r="Q126" s="195"/>
      <c r="R126" s="195"/>
      <c r="S126" s="195"/>
      <c r="T126" s="195"/>
      <c r="U126" s="200" t="s">
        <v>147</v>
      </c>
      <c r="V126" s="200"/>
      <c r="W126" s="201">
        <v>41387</v>
      </c>
      <c r="X126" s="200" t="str">
        <f t="shared" si="44"/>
        <v>高青松</v>
      </c>
      <c r="Y126" s="200" t="s">
        <v>148</v>
      </c>
      <c r="Z126" s="195">
        <f t="shared" si="43"/>
        <v>26</v>
      </c>
      <c r="AA126" s="199" t="s">
        <v>802</v>
      </c>
      <c r="AB126" s="195"/>
      <c r="AC126" s="195"/>
      <c r="AD126" s="199" t="s">
        <v>150</v>
      </c>
      <c r="AE126" s="199">
        <v>104.12</v>
      </c>
      <c r="AF126" s="204">
        <v>213345.04</v>
      </c>
      <c r="AG126" s="195" t="s">
        <v>151</v>
      </c>
      <c r="AH126" s="195"/>
      <c r="AI126" s="195"/>
      <c r="AJ126" s="195"/>
      <c r="AK126" s="195" t="s">
        <v>803</v>
      </c>
      <c r="AL126" s="195"/>
      <c r="AM126" s="195" t="s">
        <v>155</v>
      </c>
      <c r="AN126" s="201">
        <v>43524</v>
      </c>
      <c r="AO126" s="253">
        <f t="shared" si="42"/>
        <v>213345.04</v>
      </c>
      <c r="AP126" s="252">
        <v>213345.04</v>
      </c>
      <c r="AQ126" s="252">
        <v>0</v>
      </c>
      <c r="AR126" s="252">
        <v>213345.04</v>
      </c>
      <c r="AS126" s="207">
        <f t="shared" si="45"/>
        <v>1</v>
      </c>
      <c r="AT126" s="207">
        <f t="shared" si="46"/>
        <v>1</v>
      </c>
      <c r="AU126" s="199" t="s">
        <v>156</v>
      </c>
      <c r="AV126" s="201">
        <f t="shared" si="47"/>
        <v>43888</v>
      </c>
      <c r="AW126" s="195">
        <v>3000</v>
      </c>
      <c r="AX126" s="200">
        <f t="shared" si="48"/>
        <v>312360</v>
      </c>
      <c r="AY126" s="209">
        <f t="shared" si="49"/>
        <v>0.7</v>
      </c>
      <c r="AZ126" s="200">
        <f t="shared" si="50"/>
        <v>218652</v>
      </c>
      <c r="BA126" s="210">
        <f t="shared" si="51"/>
        <v>0.05</v>
      </c>
      <c r="BB126" s="204">
        <v>10932.6</v>
      </c>
      <c r="BC126" s="208">
        <v>2.0945520736146899E-2</v>
      </c>
      <c r="BD126" s="204">
        <v>4579.78</v>
      </c>
      <c r="BE126" s="208">
        <v>1.45426522510656E-2</v>
      </c>
      <c r="BF126" s="204">
        <v>3179.78</v>
      </c>
      <c r="BG126" s="208">
        <v>1.0999990853045E-2</v>
      </c>
      <c r="BH126" s="204">
        <v>2405.17</v>
      </c>
      <c r="BI126" s="204">
        <v>6668.89</v>
      </c>
      <c r="BJ126" s="204">
        <v>27766.22</v>
      </c>
      <c r="BK126" s="203">
        <f t="shared" si="52"/>
        <v>190885.78</v>
      </c>
      <c r="BL126" s="201">
        <v>43567</v>
      </c>
      <c r="BM126" s="199" t="s">
        <v>198</v>
      </c>
    </row>
    <row r="127" spans="1:65" ht="48">
      <c r="A127" s="195"/>
      <c r="B127" s="195">
        <v>122</v>
      </c>
      <c r="C127" s="195" t="s">
        <v>139</v>
      </c>
      <c r="D127" s="196" t="s">
        <v>140</v>
      </c>
      <c r="E127" s="196" t="s">
        <v>804</v>
      </c>
      <c r="F127" s="197" t="s">
        <v>141</v>
      </c>
      <c r="G127" s="199" t="s">
        <v>805</v>
      </c>
      <c r="H127" s="250">
        <v>41529</v>
      </c>
      <c r="I127" s="195">
        <v>23.8</v>
      </c>
      <c r="J127" s="199" t="s">
        <v>143</v>
      </c>
      <c r="K127" s="195">
        <v>20</v>
      </c>
      <c r="L127" s="199" t="s">
        <v>144</v>
      </c>
      <c r="M127" s="199" t="s">
        <v>806</v>
      </c>
      <c r="N127" s="199" t="s">
        <v>807</v>
      </c>
      <c r="O127" s="195"/>
      <c r="P127" s="195"/>
      <c r="Q127" s="195"/>
      <c r="R127" s="195"/>
      <c r="S127" s="195"/>
      <c r="T127" s="195"/>
      <c r="U127" s="200" t="s">
        <v>147</v>
      </c>
      <c r="V127" s="200"/>
      <c r="W127" s="201">
        <v>41529</v>
      </c>
      <c r="X127" s="200" t="str">
        <f t="shared" si="44"/>
        <v>陈心佳</v>
      </c>
      <c r="Y127" s="200" t="s">
        <v>148</v>
      </c>
      <c r="Z127" s="195">
        <f t="shared" si="43"/>
        <v>23.8</v>
      </c>
      <c r="AA127" s="199" t="s">
        <v>808</v>
      </c>
      <c r="AB127" s="195"/>
      <c r="AC127" s="195"/>
      <c r="AD127" s="199" t="s">
        <v>150</v>
      </c>
      <c r="AE127" s="199">
        <v>108.42</v>
      </c>
      <c r="AF127" s="204">
        <v>200123.57</v>
      </c>
      <c r="AG127" s="195" t="s">
        <v>151</v>
      </c>
      <c r="AH127" s="195"/>
      <c r="AI127" s="195"/>
      <c r="AJ127" s="195"/>
      <c r="AK127" s="195" t="s">
        <v>786</v>
      </c>
      <c r="AL127" s="195"/>
      <c r="AM127" s="195" t="s">
        <v>155</v>
      </c>
      <c r="AN127" s="201">
        <v>43524</v>
      </c>
      <c r="AO127" s="253">
        <f t="shared" si="42"/>
        <v>201933.68</v>
      </c>
      <c r="AP127" s="252">
        <v>200123.57</v>
      </c>
      <c r="AQ127" s="252">
        <v>1810.11</v>
      </c>
      <c r="AR127" s="252">
        <v>201933.68</v>
      </c>
      <c r="AS127" s="207">
        <f t="shared" si="45"/>
        <v>1.0090449615704935</v>
      </c>
      <c r="AT127" s="207">
        <f t="shared" si="46"/>
        <v>1</v>
      </c>
      <c r="AU127" s="199" t="s">
        <v>156</v>
      </c>
      <c r="AV127" s="201">
        <f t="shared" si="47"/>
        <v>43888</v>
      </c>
      <c r="AW127" s="195">
        <v>3000</v>
      </c>
      <c r="AX127" s="200">
        <f t="shared" si="48"/>
        <v>325260</v>
      </c>
      <c r="AY127" s="209">
        <f t="shared" si="49"/>
        <v>0.7</v>
      </c>
      <c r="AZ127" s="200">
        <f t="shared" si="50"/>
        <v>227682</v>
      </c>
      <c r="BA127" s="210">
        <f t="shared" si="51"/>
        <v>0.05</v>
      </c>
      <c r="BB127" s="204">
        <v>11384.1</v>
      </c>
      <c r="BC127" s="208">
        <v>2.07097179399338E-2</v>
      </c>
      <c r="BD127" s="204">
        <v>4715.2299999999996</v>
      </c>
      <c r="BE127" s="208">
        <v>1.45607909276974E-2</v>
      </c>
      <c r="BF127" s="204">
        <v>3315.23</v>
      </c>
      <c r="BG127" s="208">
        <v>1.09999912158186E-2</v>
      </c>
      <c r="BH127" s="204">
        <v>2504.5</v>
      </c>
      <c r="BI127" s="204">
        <v>6944.3</v>
      </c>
      <c r="BJ127" s="204">
        <v>28863.360000000001</v>
      </c>
      <c r="BK127" s="203">
        <f t="shared" si="52"/>
        <v>198818.64</v>
      </c>
      <c r="BL127" s="201">
        <v>43567</v>
      </c>
      <c r="BM127" s="199" t="s">
        <v>198</v>
      </c>
    </row>
    <row r="128" spans="1:65" ht="60">
      <c r="A128" s="195"/>
      <c r="B128" s="195">
        <v>123</v>
      </c>
      <c r="C128" s="195" t="s">
        <v>139</v>
      </c>
      <c r="D128" s="196" t="s">
        <v>140</v>
      </c>
      <c r="E128" s="196" t="s">
        <v>809</v>
      </c>
      <c r="F128" s="197" t="s">
        <v>141</v>
      </c>
      <c r="G128" s="199" t="s">
        <v>810</v>
      </c>
      <c r="H128" s="250">
        <v>41520</v>
      </c>
      <c r="I128" s="195">
        <v>23</v>
      </c>
      <c r="J128" s="199" t="s">
        <v>143</v>
      </c>
      <c r="K128" s="195">
        <v>15</v>
      </c>
      <c r="L128" s="199" t="s">
        <v>144</v>
      </c>
      <c r="M128" s="199" t="s">
        <v>811</v>
      </c>
      <c r="N128" s="199" t="s">
        <v>812</v>
      </c>
      <c r="O128" s="195"/>
      <c r="P128" s="195"/>
      <c r="Q128" s="195"/>
      <c r="R128" s="195"/>
      <c r="S128" s="195"/>
      <c r="T128" s="195"/>
      <c r="U128" s="200" t="s">
        <v>147</v>
      </c>
      <c r="V128" s="200"/>
      <c r="W128" s="201">
        <v>41520</v>
      </c>
      <c r="X128" s="200" t="str">
        <f t="shared" si="44"/>
        <v>赵燕</v>
      </c>
      <c r="Y128" s="200" t="s">
        <v>148</v>
      </c>
      <c r="Z128" s="195">
        <f t="shared" si="43"/>
        <v>23</v>
      </c>
      <c r="AA128" s="199" t="s">
        <v>813</v>
      </c>
      <c r="AB128" s="195"/>
      <c r="AC128" s="195"/>
      <c r="AD128" s="213" t="s">
        <v>150</v>
      </c>
      <c r="AE128" s="199">
        <v>118.15</v>
      </c>
      <c r="AF128" s="204">
        <v>179520.88</v>
      </c>
      <c r="AG128" s="195" t="s">
        <v>151</v>
      </c>
      <c r="AH128" s="195"/>
      <c r="AI128" s="195"/>
      <c r="AJ128" s="195"/>
      <c r="AK128" s="195" t="s">
        <v>814</v>
      </c>
      <c r="AL128" s="195"/>
      <c r="AM128" s="195" t="s">
        <v>155</v>
      </c>
      <c r="AN128" s="201">
        <v>43524</v>
      </c>
      <c r="AO128" s="253">
        <f t="shared" si="42"/>
        <v>186565.11000000002</v>
      </c>
      <c r="AP128" s="252">
        <v>179520.88</v>
      </c>
      <c r="AQ128" s="252">
        <v>7044.23</v>
      </c>
      <c r="AR128" s="252">
        <v>186565.11</v>
      </c>
      <c r="AS128" s="207">
        <f t="shared" si="45"/>
        <v>1.0392390567604168</v>
      </c>
      <c r="AT128" s="207">
        <f t="shared" si="46"/>
        <v>0.99999999999999989</v>
      </c>
      <c r="AU128" s="199" t="s">
        <v>156</v>
      </c>
      <c r="AV128" s="201">
        <f t="shared" si="47"/>
        <v>43888</v>
      </c>
      <c r="AW128" s="195">
        <v>4000</v>
      </c>
      <c r="AX128" s="200">
        <f t="shared" si="48"/>
        <v>472600</v>
      </c>
      <c r="AY128" s="209">
        <f t="shared" si="49"/>
        <v>0.7</v>
      </c>
      <c r="AZ128" s="200">
        <f t="shared" si="50"/>
        <v>330820</v>
      </c>
      <c r="BA128" s="210">
        <f t="shared" si="51"/>
        <v>0.05</v>
      </c>
      <c r="BB128" s="204">
        <v>16541</v>
      </c>
      <c r="BC128" s="208">
        <v>1.8929629405719101E-2</v>
      </c>
      <c r="BD128" s="204">
        <v>6262.3</v>
      </c>
      <c r="BE128" s="208">
        <v>1.4697720814944699E-2</v>
      </c>
      <c r="BF128" s="204">
        <v>4862.3</v>
      </c>
      <c r="BG128" s="208">
        <v>1.0999999999999999E-2</v>
      </c>
      <c r="BH128" s="204">
        <v>3639.02</v>
      </c>
      <c r="BI128" s="204">
        <v>10090.01</v>
      </c>
      <c r="BJ128" s="204">
        <v>41394.629999999997</v>
      </c>
      <c r="BK128" s="203">
        <f t="shared" si="52"/>
        <v>289425.37</v>
      </c>
      <c r="BL128" s="201">
        <v>43567</v>
      </c>
      <c r="BM128" s="199" t="s">
        <v>157</v>
      </c>
    </row>
    <row r="129" spans="1:65" ht="60">
      <c r="A129" s="195"/>
      <c r="B129" s="195">
        <v>124</v>
      </c>
      <c r="C129" s="195" t="s">
        <v>139</v>
      </c>
      <c r="D129" s="196" t="s">
        <v>140</v>
      </c>
      <c r="E129" s="196" t="s">
        <v>815</v>
      </c>
      <c r="F129" s="197" t="s">
        <v>141</v>
      </c>
      <c r="G129" s="199" t="s">
        <v>816</v>
      </c>
      <c r="H129" s="250">
        <v>41520</v>
      </c>
      <c r="I129" s="195">
        <v>25</v>
      </c>
      <c r="J129" s="199" t="s">
        <v>143</v>
      </c>
      <c r="K129" s="195">
        <v>15</v>
      </c>
      <c r="L129" s="199" t="s">
        <v>144</v>
      </c>
      <c r="M129" s="199" t="s">
        <v>817</v>
      </c>
      <c r="N129" s="199" t="s">
        <v>818</v>
      </c>
      <c r="O129" s="195"/>
      <c r="P129" s="195"/>
      <c r="Q129" s="195"/>
      <c r="R129" s="195"/>
      <c r="S129" s="195"/>
      <c r="T129" s="195"/>
      <c r="U129" s="200" t="s">
        <v>147</v>
      </c>
      <c r="V129" s="200"/>
      <c r="W129" s="201">
        <v>41520</v>
      </c>
      <c r="X129" s="200" t="str">
        <f t="shared" si="44"/>
        <v>严治建</v>
      </c>
      <c r="Y129" s="200" t="s">
        <v>148</v>
      </c>
      <c r="Z129" s="195">
        <f t="shared" si="43"/>
        <v>25</v>
      </c>
      <c r="AA129" s="199" t="s">
        <v>819</v>
      </c>
      <c r="AB129" s="195"/>
      <c r="AC129" s="195"/>
      <c r="AD129" s="199" t="s">
        <v>150</v>
      </c>
      <c r="AE129" s="199">
        <v>128.19999999999999</v>
      </c>
      <c r="AF129" s="204">
        <v>192768.73</v>
      </c>
      <c r="AG129" s="195" t="s">
        <v>151</v>
      </c>
      <c r="AH129" s="195"/>
      <c r="AI129" s="195"/>
      <c r="AJ129" s="195"/>
      <c r="AK129" s="195" t="s">
        <v>814</v>
      </c>
      <c r="AL129" s="195"/>
      <c r="AM129" s="195" t="s">
        <v>155</v>
      </c>
      <c r="AN129" s="201">
        <v>43524</v>
      </c>
      <c r="AO129" s="253">
        <f t="shared" si="42"/>
        <v>198496.11000000002</v>
      </c>
      <c r="AP129" s="252">
        <v>192768.73</v>
      </c>
      <c r="AQ129" s="252">
        <v>5727.38</v>
      </c>
      <c r="AR129" s="252">
        <v>198496.11</v>
      </c>
      <c r="AS129" s="207">
        <f t="shared" si="45"/>
        <v>1.0297111466159474</v>
      </c>
      <c r="AT129" s="207">
        <f t="shared" si="46"/>
        <v>0.99999999999999989</v>
      </c>
      <c r="AU129" s="199" t="s">
        <v>156</v>
      </c>
      <c r="AV129" s="201">
        <f t="shared" si="47"/>
        <v>43888</v>
      </c>
      <c r="AW129" s="195">
        <v>4000</v>
      </c>
      <c r="AX129" s="200">
        <f t="shared" si="48"/>
        <v>512799.99999999994</v>
      </c>
      <c r="AY129" s="209">
        <f t="shared" si="49"/>
        <v>0.7</v>
      </c>
      <c r="AZ129" s="200">
        <f t="shared" si="50"/>
        <v>358960</v>
      </c>
      <c r="BA129" s="210">
        <f t="shared" si="51"/>
        <v>0.05</v>
      </c>
      <c r="BB129" s="204">
        <v>17948</v>
      </c>
      <c r="BC129" s="208">
        <v>1.86215734343659E-2</v>
      </c>
      <c r="BD129" s="204">
        <v>6684.4</v>
      </c>
      <c r="BE129" s="208">
        <v>1.47214174281257E-2</v>
      </c>
      <c r="BF129" s="204">
        <v>5284.4</v>
      </c>
      <c r="BG129" s="208">
        <v>1.0999999999999999E-2</v>
      </c>
      <c r="BH129" s="204">
        <v>3948.56</v>
      </c>
      <c r="BI129" s="204">
        <v>10948.28</v>
      </c>
      <c r="BJ129" s="204">
        <v>44813.64</v>
      </c>
      <c r="BK129" s="203">
        <f t="shared" si="52"/>
        <v>314146.36</v>
      </c>
      <c r="BL129" s="201">
        <v>43567</v>
      </c>
      <c r="BM129" s="199" t="s">
        <v>157</v>
      </c>
    </row>
    <row r="130" spans="1:65" ht="36">
      <c r="A130" s="195"/>
      <c r="B130" s="195">
        <v>125</v>
      </c>
      <c r="C130" s="195" t="s">
        <v>139</v>
      </c>
      <c r="D130" s="196" t="s">
        <v>140</v>
      </c>
      <c r="E130" s="196" t="s">
        <v>820</v>
      </c>
      <c r="F130" s="197" t="s">
        <v>141</v>
      </c>
      <c r="G130" s="199" t="s">
        <v>821</v>
      </c>
      <c r="H130" s="250">
        <v>41548</v>
      </c>
      <c r="I130" s="195">
        <v>32</v>
      </c>
      <c r="J130" s="199" t="s">
        <v>143</v>
      </c>
      <c r="K130" s="195">
        <v>30</v>
      </c>
      <c r="L130" s="199" t="s">
        <v>144</v>
      </c>
      <c r="M130" s="199" t="s">
        <v>822</v>
      </c>
      <c r="N130" s="199" t="s">
        <v>823</v>
      </c>
      <c r="O130" s="195"/>
      <c r="P130" s="195"/>
      <c r="Q130" s="195"/>
      <c r="R130" s="195"/>
      <c r="S130" s="195"/>
      <c r="T130" s="195"/>
      <c r="U130" s="200" t="s">
        <v>147</v>
      </c>
      <c r="V130" s="200"/>
      <c r="W130" s="201">
        <v>41548</v>
      </c>
      <c r="X130" s="200" t="str">
        <f t="shared" si="44"/>
        <v>李明忠</v>
      </c>
      <c r="Y130" s="200" t="s">
        <v>148</v>
      </c>
      <c r="Z130" s="195">
        <f t="shared" si="43"/>
        <v>32</v>
      </c>
      <c r="AA130" s="215" t="s">
        <v>824</v>
      </c>
      <c r="AB130" s="195"/>
      <c r="AC130" s="195"/>
      <c r="AD130" s="199" t="s">
        <v>150</v>
      </c>
      <c r="AE130" s="199">
        <v>116.97</v>
      </c>
      <c r="AF130" s="204">
        <v>296968.59000000003</v>
      </c>
      <c r="AG130" s="195" t="s">
        <v>151</v>
      </c>
      <c r="AH130" s="195"/>
      <c r="AI130" s="195"/>
      <c r="AJ130" s="195"/>
      <c r="AK130" s="195" t="s">
        <v>825</v>
      </c>
      <c r="AL130" s="195"/>
      <c r="AM130" s="195" t="s">
        <v>155</v>
      </c>
      <c r="AN130" s="201">
        <v>43524</v>
      </c>
      <c r="AO130" s="253">
        <f t="shared" si="42"/>
        <v>299659.26</v>
      </c>
      <c r="AP130" s="252">
        <v>296968.59000000003</v>
      </c>
      <c r="AQ130" s="252">
        <v>2690.67</v>
      </c>
      <c r="AR130" s="252">
        <v>299659.26</v>
      </c>
      <c r="AS130" s="207">
        <f t="shared" si="45"/>
        <v>1.0090604531610565</v>
      </c>
      <c r="AT130" s="207">
        <f t="shared" si="46"/>
        <v>1</v>
      </c>
      <c r="AU130" s="199" t="s">
        <v>156</v>
      </c>
      <c r="AV130" s="201">
        <f t="shared" si="47"/>
        <v>43888</v>
      </c>
      <c r="AW130" s="195">
        <v>4900</v>
      </c>
      <c r="AX130" s="200">
        <f t="shared" si="48"/>
        <v>573153</v>
      </c>
      <c r="AY130" s="209">
        <f t="shared" si="49"/>
        <v>0.7</v>
      </c>
      <c r="AZ130" s="200">
        <f t="shared" si="50"/>
        <v>401207</v>
      </c>
      <c r="BA130" s="210">
        <f t="shared" si="51"/>
        <v>4.9999999999999996E-2</v>
      </c>
      <c r="BB130" s="204">
        <v>20060.349999999999</v>
      </c>
      <c r="BC130" s="208">
        <v>1.82402226282193E-2</v>
      </c>
      <c r="BD130" s="204">
        <v>7318.1049999999996</v>
      </c>
      <c r="BE130" s="208">
        <v>1.47507645679163E-2</v>
      </c>
      <c r="BF130" s="204">
        <v>5918.11</v>
      </c>
      <c r="BG130" s="208">
        <v>1.1000007477436799E-2</v>
      </c>
      <c r="BH130" s="204">
        <v>4413.28</v>
      </c>
      <c r="BI130" s="204">
        <v>12236.81</v>
      </c>
      <c r="BJ130" s="204">
        <v>49946.654999999999</v>
      </c>
      <c r="BK130" s="203">
        <f t="shared" si="52"/>
        <v>351260.34499999997</v>
      </c>
      <c r="BL130" s="201">
        <v>43567</v>
      </c>
      <c r="BM130" s="199" t="s">
        <v>198</v>
      </c>
    </row>
    <row r="131" spans="1:65" ht="36">
      <c r="A131" s="195"/>
      <c r="B131" s="195">
        <v>126</v>
      </c>
      <c r="C131" s="195" t="s">
        <v>139</v>
      </c>
      <c r="D131" s="196" t="s">
        <v>140</v>
      </c>
      <c r="E131" s="196" t="s">
        <v>826</v>
      </c>
      <c r="F131" s="197" t="s">
        <v>141</v>
      </c>
      <c r="G131" s="199" t="s">
        <v>827</v>
      </c>
      <c r="H131" s="250">
        <v>41678</v>
      </c>
      <c r="I131" s="195">
        <v>26</v>
      </c>
      <c r="J131" s="199" t="s">
        <v>143</v>
      </c>
      <c r="K131" s="195">
        <v>20</v>
      </c>
      <c r="L131" s="199" t="s">
        <v>144</v>
      </c>
      <c r="M131" s="199" t="s">
        <v>828</v>
      </c>
      <c r="N131" s="199" t="s">
        <v>829</v>
      </c>
      <c r="O131" s="195"/>
      <c r="P131" s="195"/>
      <c r="Q131" s="195"/>
      <c r="R131" s="195"/>
      <c r="S131" s="195"/>
      <c r="T131" s="195"/>
      <c r="U131" s="200" t="s">
        <v>147</v>
      </c>
      <c r="V131" s="200"/>
      <c r="W131" s="201">
        <v>41678</v>
      </c>
      <c r="X131" s="200" t="str">
        <f t="shared" si="44"/>
        <v>文清泉</v>
      </c>
      <c r="Y131" s="200" t="s">
        <v>148</v>
      </c>
      <c r="Z131" s="195">
        <f t="shared" si="43"/>
        <v>26</v>
      </c>
      <c r="AA131" s="199" t="s">
        <v>830</v>
      </c>
      <c r="AB131" s="195"/>
      <c r="AC131" s="195"/>
      <c r="AD131" s="199" t="s">
        <v>150</v>
      </c>
      <c r="AE131" s="199">
        <v>107.89</v>
      </c>
      <c r="AF131" s="204">
        <v>222075.36</v>
      </c>
      <c r="AG131" s="195" t="s">
        <v>151</v>
      </c>
      <c r="AH131" s="195"/>
      <c r="AI131" s="195"/>
      <c r="AJ131" s="195"/>
      <c r="AK131" s="195" t="s">
        <v>825</v>
      </c>
      <c r="AL131" s="195"/>
      <c r="AM131" s="195" t="s">
        <v>155</v>
      </c>
      <c r="AN131" s="201">
        <v>43524</v>
      </c>
      <c r="AO131" s="253">
        <f t="shared" si="42"/>
        <v>224085.43999999997</v>
      </c>
      <c r="AP131" s="252">
        <v>222075.36</v>
      </c>
      <c r="AQ131" s="252">
        <v>2010.08</v>
      </c>
      <c r="AR131" s="252">
        <v>224085.44</v>
      </c>
      <c r="AS131" s="207">
        <f t="shared" si="45"/>
        <v>1.0090513418508025</v>
      </c>
      <c r="AT131" s="207">
        <f t="shared" si="46"/>
        <v>1.0000000000000002</v>
      </c>
      <c r="AU131" s="199" t="s">
        <v>156</v>
      </c>
      <c r="AV131" s="201">
        <f t="shared" si="47"/>
        <v>43888</v>
      </c>
      <c r="AW131" s="195">
        <v>4900</v>
      </c>
      <c r="AX131" s="200">
        <f t="shared" si="48"/>
        <v>528661</v>
      </c>
      <c r="AY131" s="209">
        <f t="shared" si="49"/>
        <v>0.7</v>
      </c>
      <c r="AZ131" s="200">
        <f t="shared" si="50"/>
        <v>370063</v>
      </c>
      <c r="BA131" s="210">
        <f t="shared" si="51"/>
        <v>0.05</v>
      </c>
      <c r="BB131" s="204">
        <v>18503.150000000001</v>
      </c>
      <c r="BC131" s="208">
        <v>1.8512915368464299E-2</v>
      </c>
      <c r="BD131" s="204">
        <v>6850.9449999999997</v>
      </c>
      <c r="BE131" s="208">
        <v>1.4729789252100301E-2</v>
      </c>
      <c r="BF131" s="204">
        <v>5450.95</v>
      </c>
      <c r="BG131" s="208">
        <v>1.09999918932722E-2</v>
      </c>
      <c r="BH131" s="204">
        <v>4070.69</v>
      </c>
      <c r="BI131" s="204">
        <v>11286.92</v>
      </c>
      <c r="BJ131" s="204">
        <v>46162.654999999999</v>
      </c>
      <c r="BK131" s="203">
        <f t="shared" si="52"/>
        <v>323900.34499999997</v>
      </c>
      <c r="BL131" s="201">
        <v>43567</v>
      </c>
      <c r="BM131" s="199" t="s">
        <v>198</v>
      </c>
    </row>
    <row r="132" spans="1:65" ht="60">
      <c r="A132" s="195"/>
      <c r="B132" s="195">
        <v>127</v>
      </c>
      <c r="C132" s="195" t="s">
        <v>139</v>
      </c>
      <c r="D132" s="196" t="s">
        <v>140</v>
      </c>
      <c r="E132" s="196" t="s">
        <v>831</v>
      </c>
      <c r="F132" s="197" t="s">
        <v>141</v>
      </c>
      <c r="G132" s="199" t="s">
        <v>832</v>
      </c>
      <c r="H132" s="250">
        <v>41612</v>
      </c>
      <c r="I132" s="195">
        <v>14</v>
      </c>
      <c r="J132" s="199" t="s">
        <v>143</v>
      </c>
      <c r="K132" s="195">
        <v>15</v>
      </c>
      <c r="L132" s="199" t="s">
        <v>144</v>
      </c>
      <c r="M132" s="199" t="s">
        <v>833</v>
      </c>
      <c r="N132" s="199" t="s">
        <v>834</v>
      </c>
      <c r="O132" s="195"/>
      <c r="P132" s="195"/>
      <c r="Q132" s="195"/>
      <c r="R132" s="195"/>
      <c r="S132" s="195"/>
      <c r="T132" s="195"/>
      <c r="U132" s="200" t="s">
        <v>147</v>
      </c>
      <c r="V132" s="200"/>
      <c r="W132" s="201">
        <v>41612</v>
      </c>
      <c r="X132" s="200" t="str">
        <f t="shared" si="44"/>
        <v>吴思林</v>
      </c>
      <c r="Y132" s="200" t="s">
        <v>148</v>
      </c>
      <c r="Z132" s="195">
        <f t="shared" si="43"/>
        <v>14</v>
      </c>
      <c r="AA132" s="199" t="s">
        <v>835</v>
      </c>
      <c r="AB132" s="195"/>
      <c r="AC132" s="195"/>
      <c r="AD132" s="212" t="s">
        <v>150</v>
      </c>
      <c r="AE132" s="199">
        <v>128.19999999999999</v>
      </c>
      <c r="AF132" s="204">
        <v>84816.63</v>
      </c>
      <c r="AG132" s="195" t="s">
        <v>151</v>
      </c>
      <c r="AH132" s="195"/>
      <c r="AI132" s="195"/>
      <c r="AJ132" s="195"/>
      <c r="AK132" s="195" t="s">
        <v>814</v>
      </c>
      <c r="AL132" s="195"/>
      <c r="AM132" s="195" t="s">
        <v>155</v>
      </c>
      <c r="AN132" s="201">
        <v>43524</v>
      </c>
      <c r="AO132" s="253">
        <f t="shared" si="42"/>
        <v>87200.19</v>
      </c>
      <c r="AP132" s="252">
        <v>84816.63</v>
      </c>
      <c r="AQ132" s="252">
        <v>2383.56</v>
      </c>
      <c r="AR132" s="252">
        <v>87200.19</v>
      </c>
      <c r="AS132" s="207">
        <f t="shared" si="45"/>
        <v>1.028102507727553</v>
      </c>
      <c r="AT132" s="207">
        <f t="shared" si="46"/>
        <v>1</v>
      </c>
      <c r="AU132" s="199" t="s">
        <v>156</v>
      </c>
      <c r="AV132" s="201">
        <f t="shared" si="47"/>
        <v>43888</v>
      </c>
      <c r="AW132" s="195">
        <v>4000</v>
      </c>
      <c r="AX132" s="200">
        <f t="shared" si="48"/>
        <v>512799.99999999994</v>
      </c>
      <c r="AY132" s="209">
        <f t="shared" si="49"/>
        <v>0.7</v>
      </c>
      <c r="AZ132" s="200">
        <f t="shared" si="50"/>
        <v>358960</v>
      </c>
      <c r="BA132" s="210">
        <f t="shared" si="51"/>
        <v>0.05</v>
      </c>
      <c r="BB132" s="204">
        <v>17948</v>
      </c>
      <c r="BC132" s="208">
        <v>1.86215734343659E-2</v>
      </c>
      <c r="BD132" s="204">
        <v>6684.4</v>
      </c>
      <c r="BE132" s="208">
        <v>1.47214174281257E-2</v>
      </c>
      <c r="BF132" s="204">
        <v>5284.4</v>
      </c>
      <c r="BG132" s="208">
        <v>1.0999999999999999E-2</v>
      </c>
      <c r="BH132" s="204">
        <v>3948.56</v>
      </c>
      <c r="BI132" s="204">
        <v>10948.28</v>
      </c>
      <c r="BJ132" s="204">
        <v>44813.64</v>
      </c>
      <c r="BK132" s="203">
        <f t="shared" si="52"/>
        <v>314146.36</v>
      </c>
      <c r="BL132" s="201">
        <v>43567</v>
      </c>
      <c r="BM132" s="199" t="s">
        <v>198</v>
      </c>
    </row>
    <row r="133" spans="1:65" ht="48">
      <c r="A133" s="195"/>
      <c r="B133" s="195">
        <v>128</v>
      </c>
      <c r="C133" s="195" t="s">
        <v>139</v>
      </c>
      <c r="D133" s="196" t="s">
        <v>140</v>
      </c>
      <c r="E133" s="196" t="s">
        <v>836</v>
      </c>
      <c r="F133" s="197" t="s">
        <v>141</v>
      </c>
      <c r="G133" s="199" t="s">
        <v>837</v>
      </c>
      <c r="H133" s="250">
        <v>41702</v>
      </c>
      <c r="I133" s="195">
        <v>18</v>
      </c>
      <c r="J133" s="199" t="s">
        <v>143</v>
      </c>
      <c r="K133" s="195">
        <v>20</v>
      </c>
      <c r="L133" s="199" t="s">
        <v>144</v>
      </c>
      <c r="M133" s="199" t="s">
        <v>838</v>
      </c>
      <c r="N133" s="199" t="s">
        <v>839</v>
      </c>
      <c r="O133" s="195"/>
      <c r="P133" s="195"/>
      <c r="Q133" s="195"/>
      <c r="R133" s="195"/>
      <c r="S133" s="195"/>
      <c r="T133" s="195"/>
      <c r="U133" s="200" t="s">
        <v>147</v>
      </c>
      <c r="V133" s="200"/>
      <c r="W133" s="201">
        <v>41702</v>
      </c>
      <c r="X133" s="200" t="str">
        <f t="shared" si="44"/>
        <v>何林书</v>
      </c>
      <c r="Y133" s="200" t="s">
        <v>148</v>
      </c>
      <c r="Z133" s="195">
        <f t="shared" si="43"/>
        <v>18</v>
      </c>
      <c r="AA133" s="199" t="s">
        <v>840</v>
      </c>
      <c r="AB133" s="195"/>
      <c r="AC133" s="195"/>
      <c r="AD133" s="199" t="s">
        <v>150</v>
      </c>
      <c r="AE133" s="199">
        <v>83.98</v>
      </c>
      <c r="AF133" s="204">
        <v>161117.56</v>
      </c>
      <c r="AG133" s="195" t="s">
        <v>151</v>
      </c>
      <c r="AH133" s="195"/>
      <c r="AI133" s="195"/>
      <c r="AJ133" s="195"/>
      <c r="AK133" s="195" t="s">
        <v>797</v>
      </c>
      <c r="AL133" s="195"/>
      <c r="AM133" s="195" t="s">
        <v>155</v>
      </c>
      <c r="AN133" s="201">
        <v>43524</v>
      </c>
      <c r="AO133" s="253">
        <f t="shared" si="42"/>
        <v>173065.46</v>
      </c>
      <c r="AP133" s="252">
        <v>161117.56</v>
      </c>
      <c r="AQ133" s="252">
        <v>11947.9</v>
      </c>
      <c r="AR133" s="252">
        <v>173065.46</v>
      </c>
      <c r="AS133" s="207">
        <f t="shared" si="45"/>
        <v>1.0741564110082105</v>
      </c>
      <c r="AT133" s="207">
        <f t="shared" si="46"/>
        <v>1</v>
      </c>
      <c r="AU133" s="199" t="s">
        <v>156</v>
      </c>
      <c r="AV133" s="201">
        <f t="shared" si="47"/>
        <v>43888</v>
      </c>
      <c r="AW133" s="195">
        <v>3000</v>
      </c>
      <c r="AX133" s="200">
        <f t="shared" si="48"/>
        <v>251940</v>
      </c>
      <c r="AY133" s="209">
        <f t="shared" si="49"/>
        <v>0.7</v>
      </c>
      <c r="AZ133" s="200">
        <f t="shared" si="50"/>
        <v>176358</v>
      </c>
      <c r="BA133" s="210">
        <f t="shared" si="51"/>
        <v>4.9999999999999996E-2</v>
      </c>
      <c r="BB133" s="204">
        <v>8817.9</v>
      </c>
      <c r="BC133" s="208">
        <v>2.17010852924166E-2</v>
      </c>
      <c r="BD133" s="204">
        <v>3827.16</v>
      </c>
      <c r="BE133" s="208">
        <v>1.44329715691945E-2</v>
      </c>
      <c r="BF133" s="204">
        <v>2545.37</v>
      </c>
      <c r="BG133" s="208">
        <v>1.10000113405686E-2</v>
      </c>
      <c r="BH133" s="204">
        <v>1939.94</v>
      </c>
      <c r="BI133" s="204">
        <v>5378.92</v>
      </c>
      <c r="BJ133" s="204">
        <v>22509.29</v>
      </c>
      <c r="BK133" s="203">
        <f t="shared" si="52"/>
        <v>153848.71</v>
      </c>
      <c r="BL133" s="201">
        <v>43567</v>
      </c>
      <c r="BM133" s="199" t="s">
        <v>157</v>
      </c>
    </row>
    <row r="134" spans="1:65" ht="48">
      <c r="A134" s="195"/>
      <c r="B134" s="195">
        <v>129</v>
      </c>
      <c r="C134" s="195" t="s">
        <v>139</v>
      </c>
      <c r="D134" s="196" t="s">
        <v>140</v>
      </c>
      <c r="E134" s="196" t="s">
        <v>841</v>
      </c>
      <c r="F134" s="197" t="s">
        <v>141</v>
      </c>
      <c r="G134" s="199" t="s">
        <v>842</v>
      </c>
      <c r="H134" s="250">
        <v>41705</v>
      </c>
      <c r="I134" s="195">
        <v>28</v>
      </c>
      <c r="J134" s="199" t="s">
        <v>143</v>
      </c>
      <c r="K134" s="195">
        <v>20</v>
      </c>
      <c r="L134" s="199" t="s">
        <v>144</v>
      </c>
      <c r="M134" s="199" t="s">
        <v>843</v>
      </c>
      <c r="N134" s="199" t="s">
        <v>844</v>
      </c>
      <c r="O134" s="195"/>
      <c r="P134" s="195"/>
      <c r="Q134" s="195"/>
      <c r="R134" s="195"/>
      <c r="S134" s="195"/>
      <c r="T134" s="195"/>
      <c r="U134" s="200" t="s">
        <v>147</v>
      </c>
      <c r="V134" s="200"/>
      <c r="W134" s="201">
        <v>41705</v>
      </c>
      <c r="X134" s="200" t="str">
        <f t="shared" si="44"/>
        <v>吴兴远</v>
      </c>
      <c r="Y134" s="200" t="s">
        <v>148</v>
      </c>
      <c r="Z134" s="195">
        <f t="shared" si="43"/>
        <v>28</v>
      </c>
      <c r="AA134" s="199" t="s">
        <v>845</v>
      </c>
      <c r="AB134" s="195"/>
      <c r="AC134" s="195"/>
      <c r="AD134" s="199" t="s">
        <v>150</v>
      </c>
      <c r="AE134" s="199">
        <v>105.42</v>
      </c>
      <c r="AF134" s="204">
        <v>239929.83</v>
      </c>
      <c r="AG134" s="195" t="s">
        <v>151</v>
      </c>
      <c r="AH134" s="195"/>
      <c r="AI134" s="195"/>
      <c r="AJ134" s="195"/>
      <c r="AK134" s="195" t="s">
        <v>825</v>
      </c>
      <c r="AL134" s="195"/>
      <c r="AM134" s="195" t="s">
        <v>155</v>
      </c>
      <c r="AN134" s="201">
        <v>43524</v>
      </c>
      <c r="AO134" s="253">
        <f t="shared" si="42"/>
        <v>241096.81999999998</v>
      </c>
      <c r="AP134" s="252">
        <v>239929.83</v>
      </c>
      <c r="AQ134" s="252">
        <v>1166.99</v>
      </c>
      <c r="AR134" s="252">
        <v>241096.82</v>
      </c>
      <c r="AS134" s="207">
        <f t="shared" si="45"/>
        <v>1.0048638804103684</v>
      </c>
      <c r="AT134" s="207">
        <f t="shared" si="46"/>
        <v>1.0000000000000002</v>
      </c>
      <c r="AU134" s="199" t="s">
        <v>156</v>
      </c>
      <c r="AV134" s="201">
        <f t="shared" si="47"/>
        <v>43888</v>
      </c>
      <c r="AW134" s="195">
        <v>4900</v>
      </c>
      <c r="AX134" s="200">
        <f t="shared" si="48"/>
        <v>516558</v>
      </c>
      <c r="AY134" s="209">
        <f t="shared" si="49"/>
        <v>0.7</v>
      </c>
      <c r="AZ134" s="200">
        <f t="shared" si="50"/>
        <v>361591</v>
      </c>
      <c r="BA134" s="210">
        <f t="shared" si="51"/>
        <v>4.9999999999999996E-2</v>
      </c>
      <c r="BB134" s="204">
        <v>18079.55</v>
      </c>
      <c r="BC134" s="208">
        <v>1.8595222226216901E-2</v>
      </c>
      <c r="BD134" s="204">
        <v>6723.8649999999998</v>
      </c>
      <c r="BE134" s="208">
        <v>1.4723458271914999E-2</v>
      </c>
      <c r="BF134" s="204">
        <v>5323.87</v>
      </c>
      <c r="BG134" s="208">
        <v>1.0999997234444401E-2</v>
      </c>
      <c r="BH134" s="204">
        <v>3977.5</v>
      </c>
      <c r="BI134" s="204">
        <v>11028.53</v>
      </c>
      <c r="BJ134" s="204">
        <v>45133.315000000002</v>
      </c>
      <c r="BK134" s="203">
        <f t="shared" si="52"/>
        <v>316457.685</v>
      </c>
      <c r="BL134" s="201">
        <v>43567</v>
      </c>
      <c r="BM134" s="199" t="s">
        <v>198</v>
      </c>
    </row>
    <row r="135" spans="1:65" ht="36">
      <c r="A135" s="195"/>
      <c r="B135" s="195">
        <v>130</v>
      </c>
      <c r="C135" s="195" t="s">
        <v>139</v>
      </c>
      <c r="D135" s="196" t="s">
        <v>140</v>
      </c>
      <c r="E135" s="196" t="s">
        <v>846</v>
      </c>
      <c r="F135" s="197" t="s">
        <v>141</v>
      </c>
      <c r="G135" s="199" t="s">
        <v>847</v>
      </c>
      <c r="H135" s="250">
        <v>41763</v>
      </c>
      <c r="I135" s="195">
        <v>26.3</v>
      </c>
      <c r="J135" s="199" t="s">
        <v>143</v>
      </c>
      <c r="K135" s="195">
        <v>15</v>
      </c>
      <c r="L135" s="199" t="s">
        <v>144</v>
      </c>
      <c r="M135" s="199" t="s">
        <v>848</v>
      </c>
      <c r="N135" s="199" t="s">
        <v>849</v>
      </c>
      <c r="O135" s="195"/>
      <c r="P135" s="195"/>
      <c r="Q135" s="195"/>
      <c r="R135" s="195"/>
      <c r="S135" s="195"/>
      <c r="T135" s="195"/>
      <c r="U135" s="200" t="s">
        <v>147</v>
      </c>
      <c r="V135" s="200"/>
      <c r="W135" s="201">
        <v>41763</v>
      </c>
      <c r="X135" s="200" t="str">
        <f t="shared" si="44"/>
        <v>杨伟</v>
      </c>
      <c r="Y135" s="200" t="s">
        <v>148</v>
      </c>
      <c r="Z135" s="195">
        <f t="shared" si="43"/>
        <v>26.3</v>
      </c>
      <c r="AA135" s="199" t="s">
        <v>850</v>
      </c>
      <c r="AB135" s="195"/>
      <c r="AC135" s="195"/>
      <c r="AD135" s="199" t="s">
        <v>150</v>
      </c>
      <c r="AE135" s="199">
        <v>131.08000000000001</v>
      </c>
      <c r="AF135" s="204">
        <v>204590.33</v>
      </c>
      <c r="AG135" s="195" t="s">
        <v>151</v>
      </c>
      <c r="AH135" s="195"/>
      <c r="AI135" s="195"/>
      <c r="AJ135" s="195"/>
      <c r="AK135" s="195" t="s">
        <v>786</v>
      </c>
      <c r="AL135" s="195"/>
      <c r="AM135" s="195" t="s">
        <v>155</v>
      </c>
      <c r="AN135" s="201">
        <v>43524</v>
      </c>
      <c r="AO135" s="253">
        <f t="shared" si="42"/>
        <v>205517.43999999997</v>
      </c>
      <c r="AP135" s="252">
        <v>204590.33</v>
      </c>
      <c r="AQ135" s="252">
        <v>927.11</v>
      </c>
      <c r="AR135" s="252">
        <v>205517.44</v>
      </c>
      <c r="AS135" s="207">
        <f t="shared" si="45"/>
        <v>1.0045315435973929</v>
      </c>
      <c r="AT135" s="207">
        <f t="shared" si="46"/>
        <v>1.0000000000000002</v>
      </c>
      <c r="AU135" s="199" t="s">
        <v>156</v>
      </c>
      <c r="AV135" s="201">
        <f t="shared" si="47"/>
        <v>43888</v>
      </c>
      <c r="AW135" s="195">
        <v>3000</v>
      </c>
      <c r="AX135" s="200">
        <f t="shared" si="48"/>
        <v>393240.00000000006</v>
      </c>
      <c r="AY135" s="209">
        <f t="shared" si="49"/>
        <v>0.7</v>
      </c>
      <c r="AZ135" s="200">
        <f t="shared" si="50"/>
        <v>275268</v>
      </c>
      <c r="BA135" s="210">
        <f t="shared" si="51"/>
        <v>4.9999999999999996E-2</v>
      </c>
      <c r="BB135" s="204">
        <v>13763.4</v>
      </c>
      <c r="BC135" s="208">
        <v>1.97226702704274E-2</v>
      </c>
      <c r="BD135" s="204">
        <v>5429.02</v>
      </c>
      <c r="BE135" s="208">
        <v>1.46367176715056E-2</v>
      </c>
      <c r="BF135" s="204">
        <v>4029.02</v>
      </c>
      <c r="BG135" s="208">
        <v>1.1000007265646599E-2</v>
      </c>
      <c r="BH135" s="204">
        <v>3027.95</v>
      </c>
      <c r="BI135" s="204">
        <v>8395.67</v>
      </c>
      <c r="BJ135" s="204">
        <v>34645.06</v>
      </c>
      <c r="BK135" s="203">
        <f t="shared" si="52"/>
        <v>240622.94</v>
      </c>
      <c r="BL135" s="201">
        <v>43567</v>
      </c>
      <c r="BM135" s="199" t="s">
        <v>198</v>
      </c>
    </row>
    <row r="136" spans="1:65" ht="48">
      <c r="A136" s="195"/>
      <c r="B136" s="195">
        <v>131</v>
      </c>
      <c r="C136" s="195" t="s">
        <v>139</v>
      </c>
      <c r="D136" s="196" t="s">
        <v>140</v>
      </c>
      <c r="E136" s="196" t="s">
        <v>851</v>
      </c>
      <c r="F136" s="197" t="s">
        <v>141</v>
      </c>
      <c r="G136" s="199" t="s">
        <v>852</v>
      </c>
      <c r="H136" s="250">
        <v>41821</v>
      </c>
      <c r="I136" s="195">
        <v>21</v>
      </c>
      <c r="J136" s="199" t="s">
        <v>143</v>
      </c>
      <c r="K136" s="195">
        <v>20</v>
      </c>
      <c r="L136" s="199" t="s">
        <v>144</v>
      </c>
      <c r="M136" s="199" t="s">
        <v>853</v>
      </c>
      <c r="N136" s="199" t="s">
        <v>854</v>
      </c>
      <c r="O136" s="195"/>
      <c r="P136" s="195"/>
      <c r="Q136" s="195"/>
      <c r="R136" s="195"/>
      <c r="S136" s="195"/>
      <c r="T136" s="195"/>
      <c r="U136" s="200" t="s">
        <v>147</v>
      </c>
      <c r="V136" s="200"/>
      <c r="W136" s="201">
        <v>41821</v>
      </c>
      <c r="X136" s="200" t="str">
        <f t="shared" si="44"/>
        <v>郑冬明</v>
      </c>
      <c r="Y136" s="200" t="s">
        <v>148</v>
      </c>
      <c r="Z136" s="195">
        <f t="shared" si="43"/>
        <v>21</v>
      </c>
      <c r="AA136" s="199" t="s">
        <v>855</v>
      </c>
      <c r="AB136" s="195"/>
      <c r="AC136" s="195"/>
      <c r="AD136" s="199" t="s">
        <v>150</v>
      </c>
      <c r="AE136" s="199">
        <v>97.12</v>
      </c>
      <c r="AF136" s="204">
        <v>183533.67</v>
      </c>
      <c r="AG136" s="195" t="s">
        <v>151</v>
      </c>
      <c r="AH136" s="195"/>
      <c r="AI136" s="195"/>
      <c r="AJ136" s="195"/>
      <c r="AK136" s="195" t="s">
        <v>803</v>
      </c>
      <c r="AL136" s="195"/>
      <c r="AM136" s="195" t="s">
        <v>155</v>
      </c>
      <c r="AN136" s="201">
        <v>43524</v>
      </c>
      <c r="AO136" s="253">
        <f t="shared" si="42"/>
        <v>187056.19</v>
      </c>
      <c r="AP136" s="252">
        <v>183533.67</v>
      </c>
      <c r="AQ136" s="252">
        <v>3522.52</v>
      </c>
      <c r="AR136" s="252">
        <v>187056.19</v>
      </c>
      <c r="AS136" s="207">
        <f t="shared" si="45"/>
        <v>1.0191927726394834</v>
      </c>
      <c r="AT136" s="207">
        <f t="shared" si="46"/>
        <v>1</v>
      </c>
      <c r="AU136" s="199" t="s">
        <v>156</v>
      </c>
      <c r="AV136" s="201">
        <f t="shared" si="47"/>
        <v>43888</v>
      </c>
      <c r="AW136" s="195">
        <v>3000</v>
      </c>
      <c r="AX136" s="200">
        <f t="shared" si="48"/>
        <v>291360</v>
      </c>
      <c r="AY136" s="209">
        <f t="shared" si="49"/>
        <v>0.7</v>
      </c>
      <c r="AZ136" s="200">
        <f t="shared" si="50"/>
        <v>203952</v>
      </c>
      <c r="BA136" s="210">
        <f t="shared" si="51"/>
        <v>0.05</v>
      </c>
      <c r="BB136" s="204">
        <v>10197.6</v>
      </c>
      <c r="BC136" s="208">
        <v>2.13740487957951E-2</v>
      </c>
      <c r="BD136" s="204">
        <v>4359.28</v>
      </c>
      <c r="BE136" s="208">
        <v>1.4509688554169601E-2</v>
      </c>
      <c r="BF136" s="204">
        <v>2959.28</v>
      </c>
      <c r="BG136" s="208">
        <v>1.0999990193771099E-2</v>
      </c>
      <c r="BH136" s="204">
        <v>2243.4699999999998</v>
      </c>
      <c r="BI136" s="204">
        <v>6220.54</v>
      </c>
      <c r="BJ136" s="204">
        <v>25980.17</v>
      </c>
      <c r="BK136" s="203">
        <f t="shared" si="52"/>
        <v>177971.83000000002</v>
      </c>
      <c r="BL136" s="201">
        <v>43567</v>
      </c>
      <c r="BM136" s="199" t="s">
        <v>198</v>
      </c>
    </row>
    <row r="137" spans="1:65" ht="48">
      <c r="A137" s="195"/>
      <c r="B137" s="195">
        <v>132</v>
      </c>
      <c r="C137" s="195" t="s">
        <v>139</v>
      </c>
      <c r="D137" s="196" t="s">
        <v>140</v>
      </c>
      <c r="E137" s="196" t="s">
        <v>856</v>
      </c>
      <c r="F137" s="197" t="s">
        <v>141</v>
      </c>
      <c r="G137" s="199" t="s">
        <v>857</v>
      </c>
      <c r="H137" s="250">
        <v>41852</v>
      </c>
      <c r="I137" s="195">
        <v>21</v>
      </c>
      <c r="J137" s="199" t="s">
        <v>143</v>
      </c>
      <c r="K137" s="195">
        <v>20</v>
      </c>
      <c r="L137" s="199" t="s">
        <v>144</v>
      </c>
      <c r="M137" s="199" t="s">
        <v>858</v>
      </c>
      <c r="N137" s="199" t="s">
        <v>859</v>
      </c>
      <c r="O137" s="195"/>
      <c r="P137" s="195"/>
      <c r="Q137" s="195"/>
      <c r="R137" s="195"/>
      <c r="S137" s="195"/>
      <c r="T137" s="195"/>
      <c r="U137" s="200" t="s">
        <v>147</v>
      </c>
      <c r="V137" s="200"/>
      <c r="W137" s="201">
        <v>41852</v>
      </c>
      <c r="X137" s="200" t="str">
        <f t="shared" si="44"/>
        <v>夏雄</v>
      </c>
      <c r="Y137" s="200" t="s">
        <v>148</v>
      </c>
      <c r="Z137" s="195">
        <f t="shared" si="43"/>
        <v>21</v>
      </c>
      <c r="AA137" s="199" t="s">
        <v>860</v>
      </c>
      <c r="AB137" s="195"/>
      <c r="AC137" s="195"/>
      <c r="AD137" s="199" t="s">
        <v>150</v>
      </c>
      <c r="AE137" s="199">
        <v>85.78</v>
      </c>
      <c r="AF137" s="204">
        <v>183961.56</v>
      </c>
      <c r="AG137" s="195" t="s">
        <v>151</v>
      </c>
      <c r="AH137" s="195"/>
      <c r="AI137" s="195"/>
      <c r="AJ137" s="195"/>
      <c r="AK137" s="195" t="s">
        <v>861</v>
      </c>
      <c r="AL137" s="195"/>
      <c r="AM137" s="195" t="s">
        <v>155</v>
      </c>
      <c r="AN137" s="201">
        <v>43524</v>
      </c>
      <c r="AO137" s="253">
        <f t="shared" si="42"/>
        <v>186774.65</v>
      </c>
      <c r="AP137" s="252">
        <v>183961.56</v>
      </c>
      <c r="AQ137" s="252">
        <v>2813.09</v>
      </c>
      <c r="AR137" s="252">
        <v>186774.65</v>
      </c>
      <c r="AS137" s="207">
        <f t="shared" si="45"/>
        <v>1.0152917272499755</v>
      </c>
      <c r="AT137" s="207">
        <f t="shared" si="46"/>
        <v>1</v>
      </c>
      <c r="AU137" s="199" t="s">
        <v>156</v>
      </c>
      <c r="AV137" s="201">
        <f t="shared" si="47"/>
        <v>43888</v>
      </c>
      <c r="AW137" s="195">
        <v>3200</v>
      </c>
      <c r="AX137" s="200">
        <f t="shared" si="48"/>
        <v>274496</v>
      </c>
      <c r="AY137" s="209">
        <f t="shared" si="49"/>
        <v>0.7</v>
      </c>
      <c r="AZ137" s="200">
        <f t="shared" si="50"/>
        <v>192147</v>
      </c>
      <c r="BA137" s="210">
        <f t="shared" si="51"/>
        <v>0.05</v>
      </c>
      <c r="BB137" s="204">
        <v>9607.35</v>
      </c>
      <c r="BC137" s="208">
        <v>2.1561304626145601E-2</v>
      </c>
      <c r="BD137" s="204">
        <v>4142.9399999999996</v>
      </c>
      <c r="BE137" s="208">
        <v>1.44795911463619E-2</v>
      </c>
      <c r="BF137" s="204">
        <v>2782.21</v>
      </c>
      <c r="BG137" s="208">
        <v>1.10000156130463E-2</v>
      </c>
      <c r="BH137" s="204">
        <v>2113.62</v>
      </c>
      <c r="BI137" s="204">
        <v>5860.48</v>
      </c>
      <c r="BJ137" s="204">
        <v>24506.6</v>
      </c>
      <c r="BK137" s="203">
        <f t="shared" si="52"/>
        <v>167640.4</v>
      </c>
      <c r="BL137" s="201">
        <v>43567</v>
      </c>
      <c r="BM137" s="199" t="s">
        <v>198</v>
      </c>
    </row>
    <row r="138" spans="1:65" ht="48">
      <c r="A138" s="195"/>
      <c r="B138" s="195">
        <v>133</v>
      </c>
      <c r="C138" s="195" t="s">
        <v>139</v>
      </c>
      <c r="D138" s="196" t="s">
        <v>140</v>
      </c>
      <c r="E138" s="196" t="s">
        <v>862</v>
      </c>
      <c r="F138" s="197" t="s">
        <v>141</v>
      </c>
      <c r="G138" s="199" t="s">
        <v>863</v>
      </c>
      <c r="H138" s="250">
        <v>42005</v>
      </c>
      <c r="I138" s="195">
        <v>29</v>
      </c>
      <c r="J138" s="199" t="s">
        <v>143</v>
      </c>
      <c r="K138" s="195">
        <v>15</v>
      </c>
      <c r="L138" s="199" t="s">
        <v>144</v>
      </c>
      <c r="M138" s="199" t="s">
        <v>864</v>
      </c>
      <c r="N138" s="199" t="s">
        <v>865</v>
      </c>
      <c r="O138" s="195"/>
      <c r="P138" s="195"/>
      <c r="Q138" s="195"/>
      <c r="R138" s="195"/>
      <c r="S138" s="195"/>
      <c r="T138" s="195"/>
      <c r="U138" s="200" t="s">
        <v>147</v>
      </c>
      <c r="V138" s="200"/>
      <c r="W138" s="201">
        <v>42005</v>
      </c>
      <c r="X138" s="200" t="str">
        <f t="shared" si="44"/>
        <v>庞成俊</v>
      </c>
      <c r="Y138" s="200" t="s">
        <v>148</v>
      </c>
      <c r="Z138" s="195">
        <f t="shared" si="43"/>
        <v>29</v>
      </c>
      <c r="AA138" s="202" t="s">
        <v>866</v>
      </c>
      <c r="AB138" s="195"/>
      <c r="AC138" s="195"/>
      <c r="AD138" s="199" t="s">
        <v>150</v>
      </c>
      <c r="AE138" s="199">
        <v>125.51</v>
      </c>
      <c r="AF138" s="204">
        <v>240212.52</v>
      </c>
      <c r="AG138" s="195" t="s">
        <v>151</v>
      </c>
      <c r="AH138" s="195"/>
      <c r="AI138" s="195"/>
      <c r="AJ138" s="195"/>
      <c r="AK138" s="195" t="s">
        <v>861</v>
      </c>
      <c r="AL138" s="195"/>
      <c r="AM138" s="195" t="s">
        <v>155</v>
      </c>
      <c r="AN138" s="201">
        <v>43524</v>
      </c>
      <c r="AO138" s="253">
        <f t="shared" si="42"/>
        <v>245767.78999999998</v>
      </c>
      <c r="AP138" s="252">
        <v>240212.52</v>
      </c>
      <c r="AQ138" s="252">
        <v>5555.27</v>
      </c>
      <c r="AR138" s="252">
        <v>245767.79</v>
      </c>
      <c r="AS138" s="207">
        <f t="shared" si="45"/>
        <v>1.0231264798354391</v>
      </c>
      <c r="AT138" s="207">
        <f t="shared" si="46"/>
        <v>1.0000000000000002</v>
      </c>
      <c r="AU138" s="199" t="s">
        <v>156</v>
      </c>
      <c r="AV138" s="201">
        <f t="shared" si="47"/>
        <v>43888</v>
      </c>
      <c r="AW138" s="195">
        <v>3200</v>
      </c>
      <c r="AX138" s="200">
        <f t="shared" si="48"/>
        <v>401632</v>
      </c>
      <c r="AY138" s="209">
        <f t="shared" si="49"/>
        <v>0.7</v>
      </c>
      <c r="AZ138" s="200">
        <f t="shared" si="50"/>
        <v>281142</v>
      </c>
      <c r="BA138" s="210">
        <f t="shared" si="51"/>
        <v>0.05</v>
      </c>
      <c r="BB138" s="204">
        <v>14057.1</v>
      </c>
      <c r="BC138" s="208">
        <v>1.9623997837391799E-2</v>
      </c>
      <c r="BD138" s="204">
        <v>5517.13</v>
      </c>
      <c r="BE138" s="208">
        <v>1.4644307858662199E-2</v>
      </c>
      <c r="BF138" s="204">
        <v>4117.13</v>
      </c>
      <c r="BG138" s="208">
        <v>1.09999928861572E-2</v>
      </c>
      <c r="BH138" s="204">
        <v>3092.56</v>
      </c>
      <c r="BI138" s="204">
        <v>8574.83</v>
      </c>
      <c r="BJ138" s="204">
        <v>35358.75</v>
      </c>
      <c r="BK138" s="203">
        <f t="shared" si="52"/>
        <v>245783.25</v>
      </c>
      <c r="BL138" s="201">
        <v>43567</v>
      </c>
      <c r="BM138" s="199" t="s">
        <v>198</v>
      </c>
    </row>
    <row r="139" spans="1:65" ht="48">
      <c r="A139" s="195"/>
      <c r="B139" s="195">
        <v>134</v>
      </c>
      <c r="C139" s="195" t="s">
        <v>139</v>
      </c>
      <c r="D139" s="196" t="s">
        <v>140</v>
      </c>
      <c r="E139" s="196" t="s">
        <v>867</v>
      </c>
      <c r="F139" s="197" t="s">
        <v>141</v>
      </c>
      <c r="G139" s="199" t="s">
        <v>868</v>
      </c>
      <c r="H139" s="250">
        <v>42046</v>
      </c>
      <c r="I139" s="195">
        <v>26.6</v>
      </c>
      <c r="J139" s="199" t="s">
        <v>143</v>
      </c>
      <c r="K139" s="195">
        <v>20</v>
      </c>
      <c r="L139" s="199" t="s">
        <v>144</v>
      </c>
      <c r="M139" s="199" t="s">
        <v>869</v>
      </c>
      <c r="N139" s="199" t="s">
        <v>870</v>
      </c>
      <c r="O139" s="195"/>
      <c r="P139" s="195"/>
      <c r="Q139" s="195"/>
      <c r="R139" s="195"/>
      <c r="S139" s="195"/>
      <c r="T139" s="195"/>
      <c r="U139" s="200" t="s">
        <v>147</v>
      </c>
      <c r="V139" s="200"/>
      <c r="W139" s="201">
        <v>42046</v>
      </c>
      <c r="X139" s="200" t="str">
        <f t="shared" si="44"/>
        <v>何长春</v>
      </c>
      <c r="Y139" s="200" t="s">
        <v>148</v>
      </c>
      <c r="Z139" s="195">
        <f t="shared" si="43"/>
        <v>26.6</v>
      </c>
      <c r="AA139" s="202" t="s">
        <v>871</v>
      </c>
      <c r="AB139" s="195"/>
      <c r="AC139" s="195"/>
      <c r="AD139" s="212" t="s">
        <v>150</v>
      </c>
      <c r="AE139" s="199">
        <v>115.9</v>
      </c>
      <c r="AF139" s="204">
        <v>235363.8</v>
      </c>
      <c r="AG139" s="195" t="s">
        <v>151</v>
      </c>
      <c r="AH139" s="195"/>
      <c r="AI139" s="195"/>
      <c r="AJ139" s="195"/>
      <c r="AK139" s="195" t="s">
        <v>786</v>
      </c>
      <c r="AL139" s="195"/>
      <c r="AM139" s="195" t="s">
        <v>155</v>
      </c>
      <c r="AN139" s="201">
        <v>43524</v>
      </c>
      <c r="AO139" s="253">
        <f t="shared" si="42"/>
        <v>237495.59999999998</v>
      </c>
      <c r="AP139" s="252">
        <v>235363.8</v>
      </c>
      <c r="AQ139" s="252">
        <v>2131.8000000000002</v>
      </c>
      <c r="AR139" s="252">
        <v>237495.6</v>
      </c>
      <c r="AS139" s="207">
        <f t="shared" si="45"/>
        <v>1.0090574676309612</v>
      </c>
      <c r="AT139" s="207">
        <f t="shared" si="46"/>
        <v>1.0000000000000002</v>
      </c>
      <c r="AU139" s="199" t="s">
        <v>156</v>
      </c>
      <c r="AV139" s="201">
        <f t="shared" si="47"/>
        <v>43888</v>
      </c>
      <c r="AW139" s="195">
        <v>3000</v>
      </c>
      <c r="AX139" s="200">
        <f t="shared" si="48"/>
        <v>347700</v>
      </c>
      <c r="AY139" s="209">
        <f t="shared" si="49"/>
        <v>0.7</v>
      </c>
      <c r="AZ139" s="200">
        <f t="shared" si="50"/>
        <v>243390</v>
      </c>
      <c r="BA139" s="210">
        <f t="shared" si="51"/>
        <v>0.05</v>
      </c>
      <c r="BB139" s="204">
        <v>12169.5</v>
      </c>
      <c r="BC139" s="208">
        <v>2.0341221907227099E-2</v>
      </c>
      <c r="BD139" s="204">
        <v>4950.8500000000004</v>
      </c>
      <c r="BE139" s="208">
        <v>1.45891367763671E-2</v>
      </c>
      <c r="BF139" s="204">
        <v>3550.85</v>
      </c>
      <c r="BG139" s="208">
        <v>1.0999999999999999E-2</v>
      </c>
      <c r="BH139" s="204">
        <v>2677.29</v>
      </c>
      <c r="BI139" s="204">
        <v>7423.4</v>
      </c>
      <c r="BJ139" s="204">
        <v>30771.89</v>
      </c>
      <c r="BK139" s="203">
        <f t="shared" si="52"/>
        <v>212618.11</v>
      </c>
      <c r="BL139" s="201">
        <v>43567</v>
      </c>
      <c r="BM139" s="199" t="s">
        <v>198</v>
      </c>
    </row>
    <row r="140" spans="1:65" ht="48">
      <c r="A140" s="195"/>
      <c r="B140" s="195">
        <v>135</v>
      </c>
      <c r="C140" s="195" t="s">
        <v>139</v>
      </c>
      <c r="D140" s="196" t="s">
        <v>140</v>
      </c>
      <c r="E140" s="196" t="s">
        <v>872</v>
      </c>
      <c r="F140" s="197" t="s">
        <v>141</v>
      </c>
      <c r="G140" s="199" t="s">
        <v>873</v>
      </c>
      <c r="H140" s="250">
        <v>42131</v>
      </c>
      <c r="I140" s="195">
        <v>30</v>
      </c>
      <c r="J140" s="199" t="s">
        <v>143</v>
      </c>
      <c r="K140" s="195">
        <v>30</v>
      </c>
      <c r="L140" s="199" t="s">
        <v>144</v>
      </c>
      <c r="M140" s="199" t="s">
        <v>874</v>
      </c>
      <c r="N140" s="199" t="s">
        <v>875</v>
      </c>
      <c r="O140" s="195"/>
      <c r="P140" s="195"/>
      <c r="Q140" s="195"/>
      <c r="R140" s="195"/>
      <c r="S140" s="195"/>
      <c r="T140" s="195"/>
      <c r="U140" s="200" t="s">
        <v>147</v>
      </c>
      <c r="V140" s="200"/>
      <c r="W140" s="201">
        <v>42131</v>
      </c>
      <c r="X140" s="200" t="str">
        <f t="shared" si="44"/>
        <v>李凯</v>
      </c>
      <c r="Y140" s="200" t="s">
        <v>148</v>
      </c>
      <c r="Z140" s="195">
        <f t="shared" si="43"/>
        <v>30</v>
      </c>
      <c r="AA140" s="202" t="s">
        <v>876</v>
      </c>
      <c r="AB140" s="195"/>
      <c r="AC140" s="195"/>
      <c r="AD140" s="212" t="s">
        <v>150</v>
      </c>
      <c r="AE140" s="199">
        <v>125.51</v>
      </c>
      <c r="AF140" s="204">
        <v>284612.58</v>
      </c>
      <c r="AG140" s="195" t="s">
        <v>151</v>
      </c>
      <c r="AH140" s="195"/>
      <c r="AI140" s="195"/>
      <c r="AJ140" s="195"/>
      <c r="AK140" s="195" t="s">
        <v>861</v>
      </c>
      <c r="AL140" s="195"/>
      <c r="AM140" s="195" t="s">
        <v>155</v>
      </c>
      <c r="AN140" s="201">
        <v>43524</v>
      </c>
      <c r="AO140" s="253">
        <f t="shared" si="42"/>
        <v>287167.76</v>
      </c>
      <c r="AP140" s="252">
        <v>284612.58</v>
      </c>
      <c r="AQ140" s="252">
        <v>2555.1799999999998</v>
      </c>
      <c r="AR140" s="252">
        <v>287167.76</v>
      </c>
      <c r="AS140" s="207">
        <f t="shared" si="45"/>
        <v>1.0089777479266728</v>
      </c>
      <c r="AT140" s="207">
        <f t="shared" si="46"/>
        <v>1</v>
      </c>
      <c r="AU140" s="199" t="s">
        <v>156</v>
      </c>
      <c r="AV140" s="201">
        <f t="shared" si="47"/>
        <v>43888</v>
      </c>
      <c r="AW140" s="195">
        <v>3200</v>
      </c>
      <c r="AX140" s="200">
        <f t="shared" si="48"/>
        <v>401632</v>
      </c>
      <c r="AY140" s="209">
        <f t="shared" si="49"/>
        <v>0.7</v>
      </c>
      <c r="AZ140" s="200">
        <f t="shared" si="50"/>
        <v>281142</v>
      </c>
      <c r="BA140" s="210">
        <f t="shared" si="51"/>
        <v>0.05</v>
      </c>
      <c r="BB140" s="204">
        <v>14057.1</v>
      </c>
      <c r="BC140" s="208">
        <v>1.9623997837391799E-2</v>
      </c>
      <c r="BD140" s="204">
        <v>5517.13</v>
      </c>
      <c r="BE140" s="208">
        <v>1.4644307858662199E-2</v>
      </c>
      <c r="BF140" s="204">
        <v>4117.13</v>
      </c>
      <c r="BG140" s="208">
        <v>1.09999928861572E-2</v>
      </c>
      <c r="BH140" s="204">
        <v>3092.56</v>
      </c>
      <c r="BI140" s="204">
        <v>8574.83</v>
      </c>
      <c r="BJ140" s="204">
        <v>35358.75</v>
      </c>
      <c r="BK140" s="203">
        <f t="shared" si="52"/>
        <v>245783.25</v>
      </c>
      <c r="BL140" s="201">
        <v>43567</v>
      </c>
      <c r="BM140" s="199" t="s">
        <v>198</v>
      </c>
    </row>
    <row r="141" spans="1:65" ht="36">
      <c r="A141" s="195"/>
      <c r="B141" s="195">
        <v>136</v>
      </c>
      <c r="C141" s="195" t="s">
        <v>139</v>
      </c>
      <c r="D141" s="196" t="s">
        <v>140</v>
      </c>
      <c r="E141" s="196" t="s">
        <v>877</v>
      </c>
      <c r="F141" s="197" t="s">
        <v>141</v>
      </c>
      <c r="G141" s="199" t="s">
        <v>878</v>
      </c>
      <c r="H141" s="250">
        <v>42163</v>
      </c>
      <c r="I141" s="195">
        <v>22.9</v>
      </c>
      <c r="J141" s="199" t="s">
        <v>143</v>
      </c>
      <c r="K141" s="195">
        <v>20</v>
      </c>
      <c r="L141" s="199" t="s">
        <v>144</v>
      </c>
      <c r="M141" s="199" t="s">
        <v>879</v>
      </c>
      <c r="N141" s="199" t="s">
        <v>880</v>
      </c>
      <c r="O141" s="195"/>
      <c r="P141" s="195"/>
      <c r="Q141" s="195"/>
      <c r="R141" s="195"/>
      <c r="S141" s="195"/>
      <c r="T141" s="195"/>
      <c r="U141" s="200" t="s">
        <v>147</v>
      </c>
      <c r="V141" s="200"/>
      <c r="W141" s="201">
        <v>42163</v>
      </c>
      <c r="X141" s="200" t="str">
        <f t="shared" si="44"/>
        <v>袁军</v>
      </c>
      <c r="Y141" s="200" t="s">
        <v>148</v>
      </c>
      <c r="Z141" s="195">
        <f t="shared" si="43"/>
        <v>22.9</v>
      </c>
      <c r="AA141" s="202" t="s">
        <v>881</v>
      </c>
      <c r="AB141" s="195"/>
      <c r="AC141" s="195"/>
      <c r="AD141" s="212" t="s">
        <v>150</v>
      </c>
      <c r="AE141" s="199">
        <v>115.9</v>
      </c>
      <c r="AF141" s="204">
        <v>204748.59</v>
      </c>
      <c r="AG141" s="195" t="s">
        <v>151</v>
      </c>
      <c r="AH141" s="195"/>
      <c r="AI141" s="195"/>
      <c r="AJ141" s="195"/>
      <c r="AK141" s="195" t="s">
        <v>786</v>
      </c>
      <c r="AL141" s="195"/>
      <c r="AM141" s="195" t="s">
        <v>155</v>
      </c>
      <c r="AN141" s="201">
        <v>43524</v>
      </c>
      <c r="AO141" s="253">
        <f t="shared" si="42"/>
        <v>206605.07</v>
      </c>
      <c r="AP141" s="252">
        <v>204748.59</v>
      </c>
      <c r="AQ141" s="252">
        <v>1856.48</v>
      </c>
      <c r="AR141" s="252">
        <v>206605.07</v>
      </c>
      <c r="AS141" s="207">
        <f t="shared" si="45"/>
        <v>1.0090671198272965</v>
      </c>
      <c r="AT141" s="207">
        <f t="shared" si="46"/>
        <v>1</v>
      </c>
      <c r="AU141" s="199" t="s">
        <v>156</v>
      </c>
      <c r="AV141" s="201">
        <f t="shared" si="47"/>
        <v>43888</v>
      </c>
      <c r="AW141" s="195">
        <v>3000</v>
      </c>
      <c r="AX141" s="200">
        <f t="shared" si="48"/>
        <v>347700</v>
      </c>
      <c r="AY141" s="209">
        <f t="shared" si="49"/>
        <v>0.7</v>
      </c>
      <c r="AZ141" s="200">
        <f t="shared" si="50"/>
        <v>243390</v>
      </c>
      <c r="BA141" s="210">
        <f t="shared" si="51"/>
        <v>0.05</v>
      </c>
      <c r="BB141" s="204">
        <v>12169.5</v>
      </c>
      <c r="BC141" s="208">
        <v>2.0341221907227099E-2</v>
      </c>
      <c r="BD141" s="204">
        <v>4950.8500000000004</v>
      </c>
      <c r="BE141" s="208">
        <v>1.45891367763671E-2</v>
      </c>
      <c r="BF141" s="204">
        <v>3550.85</v>
      </c>
      <c r="BG141" s="208">
        <v>1.0999999999999999E-2</v>
      </c>
      <c r="BH141" s="204">
        <v>2677.29</v>
      </c>
      <c r="BI141" s="204">
        <v>7423.4</v>
      </c>
      <c r="BJ141" s="204">
        <v>30771.89</v>
      </c>
      <c r="BK141" s="203">
        <f t="shared" si="52"/>
        <v>212618.11</v>
      </c>
      <c r="BL141" s="201">
        <v>43567</v>
      </c>
      <c r="BM141" s="199" t="s">
        <v>198</v>
      </c>
    </row>
    <row r="142" spans="1:65" ht="36">
      <c r="A142" s="195"/>
      <c r="B142" s="195">
        <v>137</v>
      </c>
      <c r="C142" s="195" t="s">
        <v>139</v>
      </c>
      <c r="D142" s="196" t="s">
        <v>140</v>
      </c>
      <c r="E142" s="196" t="s">
        <v>882</v>
      </c>
      <c r="F142" s="197" t="s">
        <v>141</v>
      </c>
      <c r="G142" s="199" t="s">
        <v>883</v>
      </c>
      <c r="H142" s="250">
        <v>42194</v>
      </c>
      <c r="I142" s="195">
        <v>17</v>
      </c>
      <c r="J142" s="199" t="s">
        <v>143</v>
      </c>
      <c r="K142" s="195">
        <v>20</v>
      </c>
      <c r="L142" s="199" t="s">
        <v>144</v>
      </c>
      <c r="M142" s="199" t="s">
        <v>884</v>
      </c>
      <c r="N142" s="199" t="s">
        <v>885</v>
      </c>
      <c r="O142" s="195"/>
      <c r="P142" s="195"/>
      <c r="Q142" s="195"/>
      <c r="R142" s="195"/>
      <c r="S142" s="195"/>
      <c r="T142" s="195"/>
      <c r="U142" s="200" t="s">
        <v>147</v>
      </c>
      <c r="V142" s="200"/>
      <c r="W142" s="201">
        <v>42194</v>
      </c>
      <c r="X142" s="200" t="str">
        <f t="shared" si="44"/>
        <v>黎春生</v>
      </c>
      <c r="Y142" s="200" t="s">
        <v>148</v>
      </c>
      <c r="Z142" s="195">
        <f t="shared" si="43"/>
        <v>17</v>
      </c>
      <c r="AA142" s="199" t="s">
        <v>886</v>
      </c>
      <c r="AB142" s="195"/>
      <c r="AC142" s="195"/>
      <c r="AD142" s="212" t="s">
        <v>150</v>
      </c>
      <c r="AE142" s="199">
        <v>109.5</v>
      </c>
      <c r="AF142" s="204">
        <v>152808.87</v>
      </c>
      <c r="AG142" s="195" t="s">
        <v>151</v>
      </c>
      <c r="AH142" s="195"/>
      <c r="AI142" s="195"/>
      <c r="AJ142" s="195"/>
      <c r="AK142" s="195" t="s">
        <v>887</v>
      </c>
      <c r="AL142" s="195"/>
      <c r="AM142" s="195" t="s">
        <v>155</v>
      </c>
      <c r="AN142" s="201">
        <v>43524</v>
      </c>
      <c r="AO142" s="253">
        <f t="shared" si="42"/>
        <v>154257.10999999999</v>
      </c>
      <c r="AP142" s="252">
        <v>152808.87</v>
      </c>
      <c r="AQ142" s="252">
        <v>1448.24</v>
      </c>
      <c r="AR142" s="252">
        <v>154257.10999999999</v>
      </c>
      <c r="AS142" s="207">
        <f t="shared" si="45"/>
        <v>1.0094774603071144</v>
      </c>
      <c r="AT142" s="207">
        <f t="shared" si="46"/>
        <v>1</v>
      </c>
      <c r="AU142" s="199" t="s">
        <v>156</v>
      </c>
      <c r="AV142" s="201">
        <f t="shared" si="47"/>
        <v>43888</v>
      </c>
      <c r="AW142" s="195">
        <v>2600</v>
      </c>
      <c r="AX142" s="200">
        <f t="shared" si="48"/>
        <v>284700</v>
      </c>
      <c r="AY142" s="209">
        <f t="shared" si="49"/>
        <v>0.7</v>
      </c>
      <c r="AZ142" s="200">
        <f t="shared" si="50"/>
        <v>199290</v>
      </c>
      <c r="BA142" s="210">
        <f t="shared" si="51"/>
        <v>0.05</v>
      </c>
      <c r="BB142" s="204">
        <v>9964.5</v>
      </c>
      <c r="BC142" s="208">
        <v>2.15053439710974E-2</v>
      </c>
      <c r="BD142" s="204">
        <v>4285.8</v>
      </c>
      <c r="BE142" s="208">
        <v>1.4498218676300899E-2</v>
      </c>
      <c r="BF142" s="204">
        <v>2889.35</v>
      </c>
      <c r="BG142" s="208">
        <v>1.0999999999999999E-2</v>
      </c>
      <c r="BH142" s="204">
        <v>2192.19</v>
      </c>
      <c r="BI142" s="204">
        <v>6078.35</v>
      </c>
      <c r="BJ142" s="204">
        <v>25410.19</v>
      </c>
      <c r="BK142" s="203">
        <f t="shared" si="52"/>
        <v>173879.81</v>
      </c>
      <c r="BL142" s="201">
        <v>43567</v>
      </c>
      <c r="BM142" s="199" t="s">
        <v>198</v>
      </c>
    </row>
    <row r="143" spans="1:65" ht="48">
      <c r="A143" s="195"/>
      <c r="B143" s="195">
        <v>138</v>
      </c>
      <c r="C143" s="195" t="s">
        <v>139</v>
      </c>
      <c r="D143" s="196" t="s">
        <v>140</v>
      </c>
      <c r="E143" s="196" t="s">
        <v>888</v>
      </c>
      <c r="F143" s="197" t="s">
        <v>141</v>
      </c>
      <c r="G143" s="199" t="s">
        <v>889</v>
      </c>
      <c r="H143" s="250">
        <v>42219</v>
      </c>
      <c r="I143" s="195">
        <v>41</v>
      </c>
      <c r="J143" s="199" t="s">
        <v>143</v>
      </c>
      <c r="K143" s="195">
        <v>20</v>
      </c>
      <c r="L143" s="199" t="s">
        <v>144</v>
      </c>
      <c r="M143" s="199" t="s">
        <v>890</v>
      </c>
      <c r="N143" s="199" t="s">
        <v>891</v>
      </c>
      <c r="O143" s="195"/>
      <c r="P143" s="195"/>
      <c r="Q143" s="195"/>
      <c r="R143" s="195"/>
      <c r="S143" s="195"/>
      <c r="T143" s="195"/>
      <c r="U143" s="200" t="s">
        <v>147</v>
      </c>
      <c r="V143" s="200"/>
      <c r="W143" s="201">
        <v>42219</v>
      </c>
      <c r="X143" s="200" t="str">
        <f t="shared" si="44"/>
        <v>罗青松</v>
      </c>
      <c r="Y143" s="200" t="s">
        <v>148</v>
      </c>
      <c r="Z143" s="195">
        <f t="shared" si="43"/>
        <v>41</v>
      </c>
      <c r="AA143" s="199" t="s">
        <v>892</v>
      </c>
      <c r="AB143" s="195"/>
      <c r="AC143" s="195"/>
      <c r="AD143" s="199" t="s">
        <v>150</v>
      </c>
      <c r="AE143" s="199">
        <v>136.59</v>
      </c>
      <c r="AF143" s="204">
        <v>372935.59</v>
      </c>
      <c r="AG143" s="195" t="s">
        <v>151</v>
      </c>
      <c r="AH143" s="195"/>
      <c r="AI143" s="195"/>
      <c r="AJ143" s="195"/>
      <c r="AK143" s="195" t="s">
        <v>861</v>
      </c>
      <c r="AL143" s="195"/>
      <c r="AM143" s="195" t="s">
        <v>155</v>
      </c>
      <c r="AN143" s="201">
        <v>43524</v>
      </c>
      <c r="AO143" s="253">
        <f t="shared" si="42"/>
        <v>381908.86000000004</v>
      </c>
      <c r="AP143" s="252">
        <v>372935.59</v>
      </c>
      <c r="AQ143" s="252">
        <v>8973.27</v>
      </c>
      <c r="AR143" s="252">
        <v>381908.86</v>
      </c>
      <c r="AS143" s="207">
        <f t="shared" si="45"/>
        <v>1.0240611790363048</v>
      </c>
      <c r="AT143" s="207">
        <f t="shared" si="46"/>
        <v>0.99999999999999989</v>
      </c>
      <c r="AU143" s="199" t="s">
        <v>156</v>
      </c>
      <c r="AV143" s="201">
        <f t="shared" si="47"/>
        <v>43888</v>
      </c>
      <c r="AW143" s="195">
        <v>3200</v>
      </c>
      <c r="AX143" s="200">
        <f t="shared" si="48"/>
        <v>437088</v>
      </c>
      <c r="AY143" s="209">
        <f t="shared" si="49"/>
        <v>0.7</v>
      </c>
      <c r="AZ143" s="200">
        <f t="shared" si="50"/>
        <v>305962</v>
      </c>
      <c r="BA143" s="210">
        <f t="shared" si="51"/>
        <v>0.05</v>
      </c>
      <c r="BB143" s="204">
        <v>15298.1</v>
      </c>
      <c r="BC143" s="208">
        <v>1.9248893653460199E-2</v>
      </c>
      <c r="BD143" s="204">
        <v>5889.43</v>
      </c>
      <c r="BE143" s="208">
        <v>1.4673162026656901E-2</v>
      </c>
      <c r="BF143" s="204">
        <v>4489.43</v>
      </c>
      <c r="BG143" s="208">
        <v>1.0999993463240499E-2</v>
      </c>
      <c r="BH143" s="204">
        <v>3365.58</v>
      </c>
      <c r="BI143" s="204">
        <v>9331.84</v>
      </c>
      <c r="BJ143" s="204">
        <v>38374.379999999997</v>
      </c>
      <c r="BK143" s="203">
        <f t="shared" si="52"/>
        <v>267587.62</v>
      </c>
      <c r="BL143" s="201">
        <v>43567</v>
      </c>
      <c r="BM143" s="199" t="s">
        <v>198</v>
      </c>
    </row>
    <row r="144" spans="1:65" ht="48">
      <c r="A144" s="195"/>
      <c r="B144" s="195">
        <v>139</v>
      </c>
      <c r="C144" s="195" t="s">
        <v>139</v>
      </c>
      <c r="D144" s="196" t="s">
        <v>140</v>
      </c>
      <c r="E144" s="196" t="s">
        <v>893</v>
      </c>
      <c r="F144" s="197" t="s">
        <v>141</v>
      </c>
      <c r="G144" s="199" t="s">
        <v>894</v>
      </c>
      <c r="H144" s="250">
        <v>42325</v>
      </c>
      <c r="I144" s="195">
        <v>25</v>
      </c>
      <c r="J144" s="199" t="s">
        <v>143</v>
      </c>
      <c r="K144" s="195">
        <v>10</v>
      </c>
      <c r="L144" s="199" t="s">
        <v>144</v>
      </c>
      <c r="M144" s="199" t="s">
        <v>895</v>
      </c>
      <c r="N144" s="199" t="s">
        <v>896</v>
      </c>
      <c r="O144" s="195"/>
      <c r="P144" s="195"/>
      <c r="Q144" s="195"/>
      <c r="R144" s="195"/>
      <c r="S144" s="195"/>
      <c r="T144" s="195"/>
      <c r="U144" s="200" t="s">
        <v>147</v>
      </c>
      <c r="V144" s="200"/>
      <c r="W144" s="201">
        <v>42325</v>
      </c>
      <c r="X144" s="200" t="str">
        <f t="shared" si="44"/>
        <v>赵冬</v>
      </c>
      <c r="Y144" s="200" t="s">
        <v>148</v>
      </c>
      <c r="Z144" s="195">
        <f t="shared" si="43"/>
        <v>25</v>
      </c>
      <c r="AA144" s="199" t="s">
        <v>897</v>
      </c>
      <c r="AB144" s="195"/>
      <c r="AC144" s="195"/>
      <c r="AD144" s="202" t="s">
        <v>150</v>
      </c>
      <c r="AE144" s="199">
        <v>107.52</v>
      </c>
      <c r="AF144" s="204">
        <v>193009.36</v>
      </c>
      <c r="AG144" s="195" t="s">
        <v>151</v>
      </c>
      <c r="AH144" s="195"/>
      <c r="AI144" s="195"/>
      <c r="AJ144" s="195"/>
      <c r="AK144" s="195" t="s">
        <v>803</v>
      </c>
      <c r="AL144" s="195"/>
      <c r="AM144" s="195" t="s">
        <v>155</v>
      </c>
      <c r="AN144" s="201">
        <v>43524</v>
      </c>
      <c r="AO144" s="253">
        <f t="shared" si="42"/>
        <v>197530.61</v>
      </c>
      <c r="AP144" s="252">
        <v>193009.36</v>
      </c>
      <c r="AQ144" s="252">
        <v>4521.25</v>
      </c>
      <c r="AR144" s="252">
        <v>197530.61</v>
      </c>
      <c r="AS144" s="207">
        <f t="shared" si="45"/>
        <v>1.0234250297498526</v>
      </c>
      <c r="AT144" s="207">
        <f t="shared" si="46"/>
        <v>1</v>
      </c>
      <c r="AU144" s="199" t="s">
        <v>156</v>
      </c>
      <c r="AV144" s="201">
        <f t="shared" si="47"/>
        <v>43888</v>
      </c>
      <c r="AW144" s="195">
        <v>3000</v>
      </c>
      <c r="AX144" s="200">
        <f t="shared" si="48"/>
        <v>322560</v>
      </c>
      <c r="AY144" s="209">
        <f t="shared" si="49"/>
        <v>0.7</v>
      </c>
      <c r="AZ144" s="200">
        <f t="shared" si="50"/>
        <v>225792</v>
      </c>
      <c r="BA144" s="210">
        <f t="shared" si="51"/>
        <v>0.05</v>
      </c>
      <c r="BB144" s="204">
        <v>11289.6</v>
      </c>
      <c r="BC144" s="208">
        <v>2.07575113378685E-2</v>
      </c>
      <c r="BD144" s="204">
        <v>4686.88</v>
      </c>
      <c r="BE144" s="208">
        <v>1.45571145124717E-2</v>
      </c>
      <c r="BF144" s="204">
        <v>3286.88</v>
      </c>
      <c r="BG144" s="208">
        <v>1.0999991142290199E-2</v>
      </c>
      <c r="BH144" s="204">
        <v>2483.71</v>
      </c>
      <c r="BI144" s="204">
        <v>6886.66</v>
      </c>
      <c r="BJ144" s="204">
        <v>28633.73</v>
      </c>
      <c r="BK144" s="203">
        <f t="shared" si="52"/>
        <v>197158.27</v>
      </c>
      <c r="BL144" s="201">
        <v>43567</v>
      </c>
      <c r="BM144" s="199" t="s">
        <v>198</v>
      </c>
    </row>
    <row r="145" spans="1:65" ht="48">
      <c r="A145" s="195"/>
      <c r="B145" s="195">
        <v>140</v>
      </c>
      <c r="C145" s="195" t="s">
        <v>139</v>
      </c>
      <c r="D145" s="196" t="s">
        <v>140</v>
      </c>
      <c r="E145" s="196" t="s">
        <v>898</v>
      </c>
      <c r="F145" s="197" t="s">
        <v>141</v>
      </c>
      <c r="G145" s="199" t="s">
        <v>899</v>
      </c>
      <c r="H145" s="250">
        <v>42026</v>
      </c>
      <c r="I145" s="195">
        <v>20</v>
      </c>
      <c r="J145" s="199" t="s">
        <v>900</v>
      </c>
      <c r="K145" s="195">
        <v>15</v>
      </c>
      <c r="L145" s="199" t="s">
        <v>144</v>
      </c>
      <c r="M145" s="199" t="s">
        <v>901</v>
      </c>
      <c r="N145" s="199" t="s">
        <v>902</v>
      </c>
      <c r="O145" s="195"/>
      <c r="P145" s="195"/>
      <c r="Q145" s="195"/>
      <c r="R145" s="195"/>
      <c r="S145" s="195"/>
      <c r="T145" s="195"/>
      <c r="U145" s="200" t="s">
        <v>147</v>
      </c>
      <c r="V145" s="200"/>
      <c r="W145" s="201">
        <v>42026</v>
      </c>
      <c r="X145" s="200" t="str">
        <f t="shared" si="44"/>
        <v>蒋作东</v>
      </c>
      <c r="Y145" s="200" t="s">
        <v>148</v>
      </c>
      <c r="Z145" s="195">
        <f t="shared" si="43"/>
        <v>20</v>
      </c>
      <c r="AA145" s="199" t="s">
        <v>903</v>
      </c>
      <c r="AB145" s="195"/>
      <c r="AC145" s="195"/>
      <c r="AD145" s="202" t="s">
        <v>904</v>
      </c>
      <c r="AE145" s="199">
        <v>40.11</v>
      </c>
      <c r="AF145" s="204">
        <v>140209.42000000001</v>
      </c>
      <c r="AG145" s="195" t="s">
        <v>151</v>
      </c>
      <c r="AH145" s="195"/>
      <c r="AI145" s="195"/>
      <c r="AJ145" s="195"/>
      <c r="AK145" s="195" t="s">
        <v>905</v>
      </c>
      <c r="AL145" s="195"/>
      <c r="AM145" s="195" t="s">
        <v>155</v>
      </c>
      <c r="AN145" s="201">
        <v>43524</v>
      </c>
      <c r="AO145" s="253">
        <f t="shared" si="42"/>
        <v>143177.88</v>
      </c>
      <c r="AP145" s="252">
        <v>140209.42000000001</v>
      </c>
      <c r="AQ145" s="252">
        <v>2968.46</v>
      </c>
      <c r="AR145" s="252">
        <v>143177.88</v>
      </c>
      <c r="AS145" s="207">
        <f t="shared" si="45"/>
        <v>1.0211716160012643</v>
      </c>
      <c r="AT145" s="207">
        <f t="shared" si="46"/>
        <v>1</v>
      </c>
      <c r="AU145" s="199" t="s">
        <v>156</v>
      </c>
      <c r="AV145" s="201">
        <f t="shared" si="47"/>
        <v>43888</v>
      </c>
      <c r="AW145" s="195">
        <v>5000</v>
      </c>
      <c r="AX145" s="200">
        <f t="shared" si="48"/>
        <v>200550</v>
      </c>
      <c r="AY145" s="209">
        <f t="shared" si="49"/>
        <v>0.6</v>
      </c>
      <c r="AZ145" s="200">
        <f t="shared" si="50"/>
        <v>120330</v>
      </c>
      <c r="BA145" s="210">
        <f t="shared" si="51"/>
        <v>0.05</v>
      </c>
      <c r="BB145" s="204">
        <v>6016.5</v>
      </c>
      <c r="BC145" s="208">
        <v>2.2493143854400401E-2</v>
      </c>
      <c r="BD145" s="204">
        <v>2706.6</v>
      </c>
      <c r="BE145" s="208">
        <v>1.41689520485332E-2</v>
      </c>
      <c r="BF145" s="204">
        <v>1704.95</v>
      </c>
      <c r="BG145" s="208">
        <v>1.0999999999999999E-2</v>
      </c>
      <c r="BH145" s="204">
        <v>1323.63</v>
      </c>
      <c r="BI145" s="204">
        <v>16100.16</v>
      </c>
      <c r="BJ145" s="204">
        <v>27851.84</v>
      </c>
      <c r="BK145" s="203">
        <f t="shared" si="52"/>
        <v>92478.16</v>
      </c>
      <c r="BL145" s="201">
        <v>43567</v>
      </c>
      <c r="BM145" s="199" t="s">
        <v>198</v>
      </c>
    </row>
    <row r="146" spans="1:65" ht="48">
      <c r="A146" s="195"/>
      <c r="B146" s="195">
        <v>141</v>
      </c>
      <c r="C146" s="195" t="s">
        <v>139</v>
      </c>
      <c r="D146" s="196" t="s">
        <v>140</v>
      </c>
      <c r="E146" s="196" t="s">
        <v>906</v>
      </c>
      <c r="F146" s="197" t="s">
        <v>141</v>
      </c>
      <c r="G146" s="199" t="s">
        <v>907</v>
      </c>
      <c r="H146" s="250">
        <v>41036</v>
      </c>
      <c r="I146" s="195">
        <v>20</v>
      </c>
      <c r="J146" s="199" t="s">
        <v>908</v>
      </c>
      <c r="K146" s="195">
        <v>6</v>
      </c>
      <c r="L146" s="199" t="s">
        <v>218</v>
      </c>
      <c r="M146" s="199" t="s">
        <v>909</v>
      </c>
      <c r="N146" s="199" t="s">
        <v>910</v>
      </c>
      <c r="O146" s="195"/>
      <c r="P146" s="195"/>
      <c r="Q146" s="195"/>
      <c r="R146" s="195"/>
      <c r="S146" s="195"/>
      <c r="T146" s="195"/>
      <c r="U146" s="200" t="s">
        <v>147</v>
      </c>
      <c r="V146" s="200"/>
      <c r="W146" s="201">
        <v>41036</v>
      </c>
      <c r="X146" s="200" t="str">
        <f t="shared" si="44"/>
        <v>赵恩先</v>
      </c>
      <c r="Y146" s="200" t="s">
        <v>148</v>
      </c>
      <c r="Z146" s="195">
        <f t="shared" si="43"/>
        <v>20</v>
      </c>
      <c r="AA146" s="199" t="s">
        <v>911</v>
      </c>
      <c r="AB146" s="195"/>
      <c r="AC146" s="195"/>
      <c r="AD146" s="202" t="s">
        <v>150</v>
      </c>
      <c r="AE146" s="199">
        <v>133.61000000000001</v>
      </c>
      <c r="AF146" s="204">
        <v>50800.72</v>
      </c>
      <c r="AG146" s="195" t="s">
        <v>151</v>
      </c>
      <c r="AH146" s="195"/>
      <c r="AI146" s="195"/>
      <c r="AJ146" s="195"/>
      <c r="AK146" s="195" t="s">
        <v>905</v>
      </c>
      <c r="AL146" s="195"/>
      <c r="AM146" s="195" t="s">
        <v>155</v>
      </c>
      <c r="AN146" s="201">
        <v>43524</v>
      </c>
      <c r="AO146" s="253">
        <f t="shared" si="42"/>
        <v>61098.590000000004</v>
      </c>
      <c r="AP146" s="252">
        <v>50800.72</v>
      </c>
      <c r="AQ146" s="252">
        <v>10297.870000000001</v>
      </c>
      <c r="AR146" s="252">
        <v>61098.59</v>
      </c>
      <c r="AS146" s="207">
        <f t="shared" si="45"/>
        <v>1.2027111033071971</v>
      </c>
      <c r="AT146" s="207">
        <f t="shared" si="46"/>
        <v>0.99999999999999989</v>
      </c>
      <c r="AU146" s="199" t="s">
        <v>156</v>
      </c>
      <c r="AV146" s="201">
        <f t="shared" si="47"/>
        <v>43888</v>
      </c>
      <c r="AW146" s="195">
        <v>2600</v>
      </c>
      <c r="AX146" s="200">
        <f t="shared" si="48"/>
        <v>347386.00000000006</v>
      </c>
      <c r="AY146" s="209">
        <f t="shared" si="49"/>
        <v>0.7</v>
      </c>
      <c r="AZ146" s="200">
        <f t="shared" si="50"/>
        <v>243170</v>
      </c>
      <c r="BA146" s="210">
        <f t="shared" si="51"/>
        <v>0.05</v>
      </c>
      <c r="BB146" s="204">
        <v>12158.5</v>
      </c>
      <c r="BC146" s="208">
        <v>2.03460542007649E-2</v>
      </c>
      <c r="BD146" s="204">
        <v>4947.55</v>
      </c>
      <c r="BE146" s="208">
        <v>1.4588765061479599E-2</v>
      </c>
      <c r="BF146" s="204">
        <v>3547.55</v>
      </c>
      <c r="BG146" s="208">
        <v>1.0999999999999999E-2</v>
      </c>
      <c r="BH146" s="204">
        <v>2674.87</v>
      </c>
      <c r="BI146" s="204">
        <v>7416.69</v>
      </c>
      <c r="BJ146" s="204">
        <v>30745.16</v>
      </c>
      <c r="BK146" s="203">
        <f t="shared" si="52"/>
        <v>212424.84</v>
      </c>
      <c r="BL146" s="201">
        <v>43567</v>
      </c>
      <c r="BM146" s="199" t="s">
        <v>157</v>
      </c>
    </row>
    <row r="147" spans="1:65" ht="60">
      <c r="A147" s="195"/>
      <c r="B147" s="195">
        <v>142</v>
      </c>
      <c r="C147" s="195" t="s">
        <v>139</v>
      </c>
      <c r="D147" s="196" t="s">
        <v>140</v>
      </c>
      <c r="E147" s="196" t="s">
        <v>912</v>
      </c>
      <c r="F147" s="197" t="s">
        <v>141</v>
      </c>
      <c r="G147" s="199" t="s">
        <v>913</v>
      </c>
      <c r="H147" s="250">
        <v>39700</v>
      </c>
      <c r="I147" s="195">
        <v>15</v>
      </c>
      <c r="J147" s="199" t="s">
        <v>143</v>
      </c>
      <c r="K147" s="195">
        <v>20</v>
      </c>
      <c r="L147" s="199" t="s">
        <v>144</v>
      </c>
      <c r="M147" s="199" t="s">
        <v>914</v>
      </c>
      <c r="N147" s="199" t="s">
        <v>915</v>
      </c>
      <c r="O147" s="195"/>
      <c r="P147" s="195"/>
      <c r="Q147" s="195"/>
      <c r="R147" s="195"/>
      <c r="S147" s="195"/>
      <c r="T147" s="195"/>
      <c r="U147" s="200" t="s">
        <v>147</v>
      </c>
      <c r="V147" s="200"/>
      <c r="W147" s="201">
        <v>39700</v>
      </c>
      <c r="X147" s="200" t="str">
        <f t="shared" si="44"/>
        <v>李令颐</v>
      </c>
      <c r="Y147" s="200" t="s">
        <v>148</v>
      </c>
      <c r="Z147" s="195">
        <f t="shared" si="43"/>
        <v>15</v>
      </c>
      <c r="AA147" s="199" t="s">
        <v>916</v>
      </c>
      <c r="AB147" s="195"/>
      <c r="AC147" s="195"/>
      <c r="AD147" s="202" t="s">
        <v>150</v>
      </c>
      <c r="AE147" s="199">
        <v>134.38999999999999</v>
      </c>
      <c r="AF147" s="204">
        <v>100390.76</v>
      </c>
      <c r="AG147" s="195" t="s">
        <v>151</v>
      </c>
      <c r="AH147" s="195"/>
      <c r="AI147" s="195"/>
      <c r="AJ147" s="195"/>
      <c r="AK147" s="195" t="s">
        <v>222</v>
      </c>
      <c r="AL147" s="195"/>
      <c r="AM147" s="195" t="s">
        <v>155</v>
      </c>
      <c r="AN147" s="201">
        <v>43524</v>
      </c>
      <c r="AO147" s="253">
        <f t="shared" si="42"/>
        <v>105063.73999999999</v>
      </c>
      <c r="AP147" s="252">
        <v>100390.76</v>
      </c>
      <c r="AQ147" s="252">
        <v>4672.9799999999996</v>
      </c>
      <c r="AR147" s="252">
        <v>105063.74</v>
      </c>
      <c r="AS147" s="207">
        <f t="shared" si="45"/>
        <v>1.0465479093892707</v>
      </c>
      <c r="AT147" s="207">
        <f t="shared" si="46"/>
        <v>1.0000000000000002</v>
      </c>
      <c r="AU147" s="199" t="s">
        <v>156</v>
      </c>
      <c r="AV147" s="201">
        <f t="shared" si="47"/>
        <v>43888</v>
      </c>
      <c r="AW147" s="195">
        <v>4500</v>
      </c>
      <c r="AX147" s="200">
        <f t="shared" si="48"/>
        <v>604754.99999999988</v>
      </c>
      <c r="AY147" s="209">
        <f t="shared" si="49"/>
        <v>0.7</v>
      </c>
      <c r="AZ147" s="200">
        <f t="shared" si="50"/>
        <v>423329</v>
      </c>
      <c r="BA147" s="210">
        <f t="shared" si="51"/>
        <v>0.05</v>
      </c>
      <c r="BB147" s="204">
        <v>21166.45</v>
      </c>
      <c r="BC147" s="208">
        <v>1.80708975761169E-2</v>
      </c>
      <c r="BD147" s="204">
        <v>7649.9350000000004</v>
      </c>
      <c r="BE147" s="208">
        <v>1.4763788920674E-2</v>
      </c>
      <c r="BF147" s="204">
        <v>6249.94</v>
      </c>
      <c r="BG147" s="208">
        <v>1.10000023622289E-2</v>
      </c>
      <c r="BH147" s="204">
        <v>4656.62</v>
      </c>
      <c r="BI147" s="204">
        <v>12911.53</v>
      </c>
      <c r="BJ147" s="204">
        <v>52634.474999999999</v>
      </c>
      <c r="BK147" s="203">
        <f t="shared" si="52"/>
        <v>370694.52500000002</v>
      </c>
      <c r="BL147" s="201">
        <v>43567</v>
      </c>
      <c r="BM147" s="199" t="s">
        <v>157</v>
      </c>
    </row>
    <row r="148" spans="1:65" ht="60">
      <c r="A148" s="195"/>
      <c r="B148" s="195">
        <v>143</v>
      </c>
      <c r="C148" s="195" t="s">
        <v>139</v>
      </c>
      <c r="D148" s="196" t="s">
        <v>140</v>
      </c>
      <c r="E148" s="196" t="s">
        <v>917</v>
      </c>
      <c r="F148" s="197" t="s">
        <v>141</v>
      </c>
      <c r="G148" s="199" t="s">
        <v>918</v>
      </c>
      <c r="H148" s="250">
        <v>40729</v>
      </c>
      <c r="I148" s="195">
        <v>23.6</v>
      </c>
      <c r="J148" s="199" t="s">
        <v>143</v>
      </c>
      <c r="K148" s="195">
        <v>15</v>
      </c>
      <c r="L148" s="199" t="s">
        <v>144</v>
      </c>
      <c r="M148" s="199" t="s">
        <v>919</v>
      </c>
      <c r="N148" s="199" t="s">
        <v>920</v>
      </c>
      <c r="O148" s="195"/>
      <c r="P148" s="195"/>
      <c r="Q148" s="195"/>
      <c r="R148" s="195"/>
      <c r="S148" s="195"/>
      <c r="T148" s="195"/>
      <c r="U148" s="200" t="s">
        <v>147</v>
      </c>
      <c r="V148" s="200"/>
      <c r="W148" s="201">
        <v>40729</v>
      </c>
      <c r="X148" s="200" t="str">
        <f t="shared" si="44"/>
        <v>刘登洪</v>
      </c>
      <c r="Y148" s="200" t="s">
        <v>148</v>
      </c>
      <c r="Z148" s="195">
        <f t="shared" si="43"/>
        <v>23.6</v>
      </c>
      <c r="AA148" s="199" t="s">
        <v>921</v>
      </c>
      <c r="AB148" s="195"/>
      <c r="AC148" s="195"/>
      <c r="AD148" s="202" t="s">
        <v>150</v>
      </c>
      <c r="AE148" s="199">
        <v>118.18</v>
      </c>
      <c r="AF148" s="204">
        <v>148701.16</v>
      </c>
      <c r="AG148" s="195" t="s">
        <v>151</v>
      </c>
      <c r="AH148" s="195"/>
      <c r="AI148" s="195"/>
      <c r="AJ148" s="195"/>
      <c r="AK148" s="195" t="s">
        <v>222</v>
      </c>
      <c r="AL148" s="195"/>
      <c r="AM148" s="195" t="s">
        <v>155</v>
      </c>
      <c r="AN148" s="201">
        <v>43524</v>
      </c>
      <c r="AO148" s="253">
        <f t="shared" si="42"/>
        <v>151791.66</v>
      </c>
      <c r="AP148" s="252">
        <v>148701.16</v>
      </c>
      <c r="AQ148" s="252">
        <v>3090.5</v>
      </c>
      <c r="AR148" s="252">
        <v>151791.66</v>
      </c>
      <c r="AS148" s="207">
        <f t="shared" si="45"/>
        <v>1.020783294494811</v>
      </c>
      <c r="AT148" s="207">
        <f t="shared" si="46"/>
        <v>1</v>
      </c>
      <c r="AU148" s="199" t="s">
        <v>156</v>
      </c>
      <c r="AV148" s="201">
        <f t="shared" si="47"/>
        <v>43888</v>
      </c>
      <c r="AW148" s="195">
        <v>4300</v>
      </c>
      <c r="AX148" s="200">
        <f t="shared" si="48"/>
        <v>508174.00000000006</v>
      </c>
      <c r="AY148" s="209">
        <f t="shared" si="49"/>
        <v>0.7</v>
      </c>
      <c r="AZ148" s="200">
        <f t="shared" si="50"/>
        <v>355722</v>
      </c>
      <c r="BA148" s="210">
        <f t="shared" si="51"/>
        <v>4.9999999999999996E-2</v>
      </c>
      <c r="BB148" s="204">
        <v>17786.099999999999</v>
      </c>
      <c r="BC148" s="208">
        <v>1.86545392188282E-2</v>
      </c>
      <c r="BD148" s="204">
        <v>6635.83</v>
      </c>
      <c r="BE148" s="208">
        <v>1.4718881598551699E-2</v>
      </c>
      <c r="BF148" s="204">
        <v>5235.83</v>
      </c>
      <c r="BG148" s="208">
        <v>1.0999994377631999E-2</v>
      </c>
      <c r="BH148" s="204">
        <v>3912.94</v>
      </c>
      <c r="BI148" s="204">
        <v>10849.52</v>
      </c>
      <c r="BJ148" s="204">
        <v>44420.22</v>
      </c>
      <c r="BK148" s="203">
        <f t="shared" si="52"/>
        <v>311301.78000000003</v>
      </c>
      <c r="BL148" s="201">
        <v>43567</v>
      </c>
      <c r="BM148" s="199" t="s">
        <v>198</v>
      </c>
    </row>
    <row r="149" spans="1:65" ht="60">
      <c r="A149" s="195"/>
      <c r="B149" s="195">
        <v>144</v>
      </c>
      <c r="C149" s="195" t="s">
        <v>139</v>
      </c>
      <c r="D149" s="196" t="s">
        <v>140</v>
      </c>
      <c r="E149" s="196" t="s">
        <v>922</v>
      </c>
      <c r="F149" s="197" t="s">
        <v>141</v>
      </c>
      <c r="G149" s="199" t="s">
        <v>923</v>
      </c>
      <c r="H149" s="250">
        <v>41400</v>
      </c>
      <c r="I149" s="195">
        <v>25.5</v>
      </c>
      <c r="J149" s="199" t="s">
        <v>143</v>
      </c>
      <c r="K149" s="195">
        <v>15</v>
      </c>
      <c r="L149" s="199" t="s">
        <v>144</v>
      </c>
      <c r="M149" s="199" t="s">
        <v>924</v>
      </c>
      <c r="N149" s="199" t="s">
        <v>925</v>
      </c>
      <c r="O149" s="195"/>
      <c r="P149" s="195"/>
      <c r="Q149" s="195"/>
      <c r="R149" s="195"/>
      <c r="S149" s="195"/>
      <c r="T149" s="195"/>
      <c r="U149" s="200" t="s">
        <v>147</v>
      </c>
      <c r="V149" s="200"/>
      <c r="W149" s="201">
        <v>41400</v>
      </c>
      <c r="X149" s="200" t="str">
        <f t="shared" si="44"/>
        <v>李检如</v>
      </c>
      <c r="Y149" s="200" t="s">
        <v>148</v>
      </c>
      <c r="Z149" s="195">
        <f t="shared" ref="Z149:Z179" si="53">I149</f>
        <v>25.5</v>
      </c>
      <c r="AA149" s="199" t="s">
        <v>926</v>
      </c>
      <c r="AB149" s="195"/>
      <c r="AC149" s="195"/>
      <c r="AD149" s="202" t="s">
        <v>150</v>
      </c>
      <c r="AE149" s="199">
        <v>113.94</v>
      </c>
      <c r="AF149" s="204">
        <v>184654.93</v>
      </c>
      <c r="AG149" s="195" t="s">
        <v>151</v>
      </c>
      <c r="AH149" s="195"/>
      <c r="AI149" s="195"/>
      <c r="AJ149" s="195"/>
      <c r="AK149" s="195" t="s">
        <v>222</v>
      </c>
      <c r="AL149" s="195"/>
      <c r="AM149" s="195" t="s">
        <v>155</v>
      </c>
      <c r="AN149" s="201">
        <v>43524</v>
      </c>
      <c r="AO149" s="253">
        <f t="shared" ref="AO149:AO164" si="54">AP149+AQ149</f>
        <v>185598.55</v>
      </c>
      <c r="AP149" s="252">
        <v>184654.93</v>
      </c>
      <c r="AQ149" s="252">
        <v>943.62</v>
      </c>
      <c r="AR149" s="252">
        <v>185598.55</v>
      </c>
      <c r="AS149" s="207">
        <f t="shared" si="45"/>
        <v>1.0051101803780707</v>
      </c>
      <c r="AT149" s="207">
        <f t="shared" si="46"/>
        <v>1</v>
      </c>
      <c r="AU149" s="199" t="s">
        <v>156</v>
      </c>
      <c r="AV149" s="201">
        <f t="shared" si="47"/>
        <v>43888</v>
      </c>
      <c r="AW149" s="195">
        <v>2600</v>
      </c>
      <c r="AX149" s="200">
        <f t="shared" si="48"/>
        <v>296244</v>
      </c>
      <c r="AY149" s="209">
        <f t="shared" si="49"/>
        <v>0.7</v>
      </c>
      <c r="AZ149" s="200">
        <f t="shared" si="50"/>
        <v>207371</v>
      </c>
      <c r="BA149" s="210">
        <f t="shared" si="51"/>
        <v>4.9999999999999996E-2</v>
      </c>
      <c r="BB149" s="204">
        <v>10368.549999999999</v>
      </c>
      <c r="BC149" s="208">
        <v>2.1268957568801799E-2</v>
      </c>
      <c r="BD149" s="204">
        <v>4410.5649999999996</v>
      </c>
      <c r="BE149" s="208">
        <v>1.45177966060828E-2</v>
      </c>
      <c r="BF149" s="204">
        <v>3010.57</v>
      </c>
      <c r="BG149" s="208">
        <v>1.0999995177724899E-2</v>
      </c>
      <c r="BH149" s="204">
        <v>2281.08</v>
      </c>
      <c r="BI149" s="204">
        <v>6324.82</v>
      </c>
      <c r="BJ149" s="204">
        <v>26395.584999999999</v>
      </c>
      <c r="BK149" s="203">
        <f t="shared" si="52"/>
        <v>180975.41500000001</v>
      </c>
      <c r="BL149" s="201">
        <v>43567</v>
      </c>
      <c r="BM149" s="199" t="s">
        <v>198</v>
      </c>
    </row>
    <row r="150" spans="1:65" ht="72">
      <c r="A150" s="195"/>
      <c r="B150" s="195">
        <v>145</v>
      </c>
      <c r="C150" s="195" t="s">
        <v>139</v>
      </c>
      <c r="D150" s="196" t="s">
        <v>140</v>
      </c>
      <c r="E150" s="196" t="s">
        <v>927</v>
      </c>
      <c r="F150" s="197" t="s">
        <v>141</v>
      </c>
      <c r="G150" s="199" t="s">
        <v>928</v>
      </c>
      <c r="H150" s="250">
        <v>41585</v>
      </c>
      <c r="I150" s="195">
        <v>28.8</v>
      </c>
      <c r="J150" s="199" t="s">
        <v>143</v>
      </c>
      <c r="K150" s="195">
        <v>20</v>
      </c>
      <c r="L150" s="199" t="s">
        <v>144</v>
      </c>
      <c r="M150" s="199" t="s">
        <v>929</v>
      </c>
      <c r="N150" s="199" t="s">
        <v>930</v>
      </c>
      <c r="O150" s="195"/>
      <c r="P150" s="195"/>
      <c r="Q150" s="195"/>
      <c r="R150" s="195"/>
      <c r="S150" s="195"/>
      <c r="T150" s="195"/>
      <c r="U150" s="200" t="s">
        <v>147</v>
      </c>
      <c r="V150" s="200"/>
      <c r="W150" s="201">
        <v>41585</v>
      </c>
      <c r="X150" s="200" t="str">
        <f t="shared" si="44"/>
        <v>王定芳</v>
      </c>
      <c r="Y150" s="200" t="s">
        <v>148</v>
      </c>
      <c r="Z150" s="195">
        <f t="shared" si="53"/>
        <v>28.8</v>
      </c>
      <c r="AA150" s="199" t="s">
        <v>931</v>
      </c>
      <c r="AB150" s="195"/>
      <c r="AC150" s="195"/>
      <c r="AD150" s="202" t="s">
        <v>150</v>
      </c>
      <c r="AE150" s="199">
        <v>113.94</v>
      </c>
      <c r="AF150" s="204">
        <v>243760.03</v>
      </c>
      <c r="AG150" s="195" t="s">
        <v>151</v>
      </c>
      <c r="AH150" s="195"/>
      <c r="AI150" s="195"/>
      <c r="AJ150" s="195"/>
      <c r="AK150" s="195" t="s">
        <v>222</v>
      </c>
      <c r="AL150" s="195"/>
      <c r="AM150" s="195" t="s">
        <v>155</v>
      </c>
      <c r="AN150" s="201">
        <v>43524</v>
      </c>
      <c r="AO150" s="253">
        <f t="shared" si="54"/>
        <v>245973.29</v>
      </c>
      <c r="AP150" s="252">
        <v>243760.03</v>
      </c>
      <c r="AQ150" s="252">
        <v>2213.2600000000002</v>
      </c>
      <c r="AR150" s="252">
        <v>245973.29</v>
      </c>
      <c r="AS150" s="207">
        <f t="shared" si="45"/>
        <v>1.0090796674089677</v>
      </c>
      <c r="AT150" s="207">
        <f t="shared" si="46"/>
        <v>1</v>
      </c>
      <c r="AU150" s="199" t="s">
        <v>156</v>
      </c>
      <c r="AV150" s="201">
        <f t="shared" si="47"/>
        <v>43888</v>
      </c>
      <c r="AW150" s="195">
        <v>2600</v>
      </c>
      <c r="AX150" s="200">
        <f t="shared" si="48"/>
        <v>296244</v>
      </c>
      <c r="AY150" s="209">
        <f t="shared" si="49"/>
        <v>0.7</v>
      </c>
      <c r="AZ150" s="200">
        <f t="shared" si="50"/>
        <v>207371</v>
      </c>
      <c r="BA150" s="210">
        <f t="shared" si="51"/>
        <v>4.9999999999999996E-2</v>
      </c>
      <c r="BB150" s="204">
        <v>10368.549999999999</v>
      </c>
      <c r="BC150" s="208">
        <v>2.1268957568801799E-2</v>
      </c>
      <c r="BD150" s="204">
        <v>4410.5649999999996</v>
      </c>
      <c r="BE150" s="208">
        <v>1.45177966060828E-2</v>
      </c>
      <c r="BF150" s="204">
        <v>3010.57</v>
      </c>
      <c r="BG150" s="208">
        <v>1.0999995177724899E-2</v>
      </c>
      <c r="BH150" s="204">
        <v>2281.08</v>
      </c>
      <c r="BI150" s="204">
        <v>6324.82</v>
      </c>
      <c r="BJ150" s="204">
        <v>26395.584999999999</v>
      </c>
      <c r="BK150" s="203">
        <f t="shared" si="52"/>
        <v>180975.41500000001</v>
      </c>
      <c r="BL150" s="201">
        <v>43567</v>
      </c>
      <c r="BM150" s="199" t="s">
        <v>198</v>
      </c>
    </row>
    <row r="151" spans="1:65" ht="72">
      <c r="A151" s="195"/>
      <c r="B151" s="195">
        <v>146</v>
      </c>
      <c r="C151" s="195" t="s">
        <v>139</v>
      </c>
      <c r="D151" s="196" t="s">
        <v>140</v>
      </c>
      <c r="E151" s="196" t="s">
        <v>932</v>
      </c>
      <c r="F151" s="197" t="s">
        <v>141</v>
      </c>
      <c r="G151" s="199" t="s">
        <v>933</v>
      </c>
      <c r="H151" s="250">
        <v>41648</v>
      </c>
      <c r="I151" s="195">
        <v>27</v>
      </c>
      <c r="J151" s="199" t="s">
        <v>143</v>
      </c>
      <c r="K151" s="195">
        <v>20</v>
      </c>
      <c r="L151" s="199" t="s">
        <v>144</v>
      </c>
      <c r="M151" s="199" t="s">
        <v>934</v>
      </c>
      <c r="N151" s="199" t="s">
        <v>935</v>
      </c>
      <c r="O151" s="195"/>
      <c r="P151" s="195"/>
      <c r="Q151" s="195"/>
      <c r="R151" s="195"/>
      <c r="S151" s="195"/>
      <c r="T151" s="195"/>
      <c r="U151" s="200" t="s">
        <v>147</v>
      </c>
      <c r="V151" s="200"/>
      <c r="W151" s="201">
        <v>41648</v>
      </c>
      <c r="X151" s="200" t="str">
        <f t="shared" si="44"/>
        <v>张贵源</v>
      </c>
      <c r="Y151" s="200" t="s">
        <v>148</v>
      </c>
      <c r="Z151" s="195">
        <f t="shared" si="53"/>
        <v>27</v>
      </c>
      <c r="AA151" s="199" t="s">
        <v>936</v>
      </c>
      <c r="AB151" s="195"/>
      <c r="AC151" s="195"/>
      <c r="AD151" s="202" t="s">
        <v>150</v>
      </c>
      <c r="AE151" s="199">
        <v>104.66</v>
      </c>
      <c r="AF151" s="204">
        <v>229860.23</v>
      </c>
      <c r="AG151" s="195" t="s">
        <v>151</v>
      </c>
      <c r="AH151" s="195"/>
      <c r="AI151" s="195"/>
      <c r="AJ151" s="195"/>
      <c r="AK151" s="195" t="s">
        <v>222</v>
      </c>
      <c r="AL151" s="195"/>
      <c r="AM151" s="195" t="s">
        <v>155</v>
      </c>
      <c r="AN151" s="201">
        <v>43524</v>
      </c>
      <c r="AO151" s="253">
        <f t="shared" si="54"/>
        <v>231919.02000000002</v>
      </c>
      <c r="AP151" s="252">
        <v>229860.23</v>
      </c>
      <c r="AQ151" s="252">
        <v>2058.79</v>
      </c>
      <c r="AR151" s="252">
        <v>231919.02</v>
      </c>
      <c r="AS151" s="207">
        <f t="shared" si="45"/>
        <v>1.0089567038195342</v>
      </c>
      <c r="AT151" s="207">
        <f t="shared" si="46"/>
        <v>0.99999999999999989</v>
      </c>
      <c r="AU151" s="199" t="s">
        <v>156</v>
      </c>
      <c r="AV151" s="201">
        <f t="shared" si="47"/>
        <v>43888</v>
      </c>
      <c r="AW151" s="195">
        <v>2600</v>
      </c>
      <c r="AX151" s="200">
        <f t="shared" si="48"/>
        <v>272116</v>
      </c>
      <c r="AY151" s="209">
        <f t="shared" si="49"/>
        <v>0.7</v>
      </c>
      <c r="AZ151" s="200">
        <f t="shared" si="50"/>
        <v>190481</v>
      </c>
      <c r="BA151" s="210">
        <f t="shared" si="51"/>
        <v>4.9999999999999996E-2</v>
      </c>
      <c r="BB151" s="204">
        <v>9524.0499999999993</v>
      </c>
      <c r="BC151" s="208">
        <v>2.1574960232254099E-2</v>
      </c>
      <c r="BD151" s="204">
        <v>4109.62</v>
      </c>
      <c r="BE151" s="208">
        <v>1.44750395052525E-2</v>
      </c>
      <c r="BF151" s="204">
        <v>2757.22</v>
      </c>
      <c r="BG151" s="208">
        <v>1.0999994750132599E-2</v>
      </c>
      <c r="BH151" s="204">
        <v>2095.29</v>
      </c>
      <c r="BI151" s="204">
        <v>5809.67</v>
      </c>
      <c r="BJ151" s="204">
        <v>24295.85</v>
      </c>
      <c r="BK151" s="203">
        <f t="shared" si="52"/>
        <v>166185.15</v>
      </c>
      <c r="BL151" s="201">
        <v>43567</v>
      </c>
      <c r="BM151" s="199" t="s">
        <v>198</v>
      </c>
    </row>
    <row r="152" spans="1:65" ht="72">
      <c r="A152" s="195"/>
      <c r="B152" s="195">
        <v>147</v>
      </c>
      <c r="C152" s="195" t="s">
        <v>139</v>
      </c>
      <c r="D152" s="196" t="s">
        <v>140</v>
      </c>
      <c r="E152" s="196" t="s">
        <v>937</v>
      </c>
      <c r="F152" s="197" t="s">
        <v>141</v>
      </c>
      <c r="G152" s="199" t="s">
        <v>938</v>
      </c>
      <c r="H152" s="250">
        <v>41662</v>
      </c>
      <c r="I152" s="195">
        <v>21</v>
      </c>
      <c r="J152" s="199" t="s">
        <v>143</v>
      </c>
      <c r="K152" s="195">
        <v>15</v>
      </c>
      <c r="L152" s="199" t="s">
        <v>144</v>
      </c>
      <c r="M152" s="199" t="s">
        <v>939</v>
      </c>
      <c r="N152" s="199" t="s">
        <v>940</v>
      </c>
      <c r="O152" s="195"/>
      <c r="P152" s="195"/>
      <c r="Q152" s="195"/>
      <c r="R152" s="195"/>
      <c r="S152" s="195"/>
      <c r="T152" s="195"/>
      <c r="U152" s="200" t="s">
        <v>147</v>
      </c>
      <c r="V152" s="200"/>
      <c r="W152" s="201">
        <v>41662</v>
      </c>
      <c r="X152" s="200" t="str">
        <f t="shared" ref="X152:X179" si="55">M152</f>
        <v>陈节</v>
      </c>
      <c r="Y152" s="200" t="s">
        <v>148</v>
      </c>
      <c r="Z152" s="195">
        <f t="shared" si="53"/>
        <v>21</v>
      </c>
      <c r="AA152" s="199" t="s">
        <v>941</v>
      </c>
      <c r="AB152" s="195"/>
      <c r="AC152" s="195"/>
      <c r="AD152" s="202" t="s">
        <v>150</v>
      </c>
      <c r="AE152" s="199">
        <v>89.6</v>
      </c>
      <c r="AF152" s="204">
        <v>160577.97</v>
      </c>
      <c r="AG152" s="195" t="s">
        <v>151</v>
      </c>
      <c r="AH152" s="195"/>
      <c r="AI152" s="195"/>
      <c r="AJ152" s="195"/>
      <c r="AK152" s="195" t="s">
        <v>222</v>
      </c>
      <c r="AL152" s="195"/>
      <c r="AM152" s="195" t="s">
        <v>155</v>
      </c>
      <c r="AN152" s="201">
        <v>43524</v>
      </c>
      <c r="AO152" s="253">
        <f t="shared" si="54"/>
        <v>162015.19</v>
      </c>
      <c r="AP152" s="252">
        <v>160577.97</v>
      </c>
      <c r="AQ152" s="252">
        <v>1437.22</v>
      </c>
      <c r="AR152" s="252">
        <v>162015.19</v>
      </c>
      <c r="AS152" s="207">
        <f t="shared" ref="AS152:AS179" si="56">AR152/AP152</f>
        <v>1.0089502937420369</v>
      </c>
      <c r="AT152" s="207">
        <f t="shared" ref="AT152:AT179" si="57">AR152/AO152</f>
        <v>1</v>
      </c>
      <c r="AU152" s="199" t="s">
        <v>156</v>
      </c>
      <c r="AV152" s="201">
        <f t="shared" ref="AV152:AV179" si="58">AN152+364</f>
        <v>43888</v>
      </c>
      <c r="AW152" s="195">
        <v>2600</v>
      </c>
      <c r="AX152" s="200">
        <f t="shared" si="48"/>
        <v>232959.99999999997</v>
      </c>
      <c r="AY152" s="209">
        <f t="shared" ref="AY152:AY179" si="59">IF(AD152="住宅用房",70%,60%)</f>
        <v>0.7</v>
      </c>
      <c r="AZ152" s="200">
        <f t="shared" ref="AZ152:AZ179" si="60">ROUND(AX152*AY152,0)</f>
        <v>163072</v>
      </c>
      <c r="BA152" s="210">
        <f t="shared" ref="BA152:BA179" si="61">BB152/AZ152</f>
        <v>0.05</v>
      </c>
      <c r="BB152" s="204">
        <v>8153.6</v>
      </c>
      <c r="BC152" s="208">
        <v>2.1839678178963901E-2</v>
      </c>
      <c r="BD152" s="204">
        <v>3561.44</v>
      </c>
      <c r="BE152" s="208">
        <v>1.4386773940345401E-2</v>
      </c>
      <c r="BF152" s="204">
        <v>2346.08</v>
      </c>
      <c r="BG152" s="208">
        <v>1.09999877354788E-2</v>
      </c>
      <c r="BH152" s="204">
        <v>1793.79</v>
      </c>
      <c r="BI152" s="204">
        <v>4973.7</v>
      </c>
      <c r="BJ152" s="204">
        <v>20828.61</v>
      </c>
      <c r="BK152" s="203">
        <f t="shared" ref="BK152:BK179" si="62">AZ152-BJ152</f>
        <v>142243.39000000001</v>
      </c>
      <c r="BL152" s="201">
        <v>43567</v>
      </c>
      <c r="BM152" s="199" t="s">
        <v>198</v>
      </c>
    </row>
    <row r="153" spans="1:65" ht="72">
      <c r="A153" s="195"/>
      <c r="B153" s="195">
        <v>148</v>
      </c>
      <c r="C153" s="195" t="s">
        <v>139</v>
      </c>
      <c r="D153" s="196" t="s">
        <v>140</v>
      </c>
      <c r="E153" s="196" t="s">
        <v>942</v>
      </c>
      <c r="F153" s="197" t="s">
        <v>141</v>
      </c>
      <c r="G153" s="199" t="s">
        <v>943</v>
      </c>
      <c r="H153" s="250">
        <v>41662</v>
      </c>
      <c r="I153" s="195">
        <v>23.5</v>
      </c>
      <c r="J153" s="199" t="s">
        <v>143</v>
      </c>
      <c r="K153" s="195">
        <v>20</v>
      </c>
      <c r="L153" s="199" t="s">
        <v>144</v>
      </c>
      <c r="M153" s="199" t="s">
        <v>944</v>
      </c>
      <c r="N153" s="199" t="s">
        <v>945</v>
      </c>
      <c r="O153" s="195"/>
      <c r="P153" s="195"/>
      <c r="Q153" s="195"/>
      <c r="R153" s="195"/>
      <c r="S153" s="195"/>
      <c r="T153" s="195"/>
      <c r="U153" s="200" t="s">
        <v>147</v>
      </c>
      <c r="V153" s="200"/>
      <c r="W153" s="201">
        <v>41662</v>
      </c>
      <c r="X153" s="200" t="str">
        <f t="shared" si="55"/>
        <v>杜英</v>
      </c>
      <c r="Y153" s="200" t="s">
        <v>148</v>
      </c>
      <c r="Z153" s="195">
        <f t="shared" si="53"/>
        <v>23.5</v>
      </c>
      <c r="AA153" s="199" t="s">
        <v>946</v>
      </c>
      <c r="AB153" s="195"/>
      <c r="AC153" s="195"/>
      <c r="AD153" s="202" t="s">
        <v>150</v>
      </c>
      <c r="AE153" s="199">
        <v>89.51</v>
      </c>
      <c r="AF153" s="204">
        <v>200152.43</v>
      </c>
      <c r="AG153" s="195" t="s">
        <v>151</v>
      </c>
      <c r="AH153" s="195"/>
      <c r="AI153" s="195"/>
      <c r="AJ153" s="195"/>
      <c r="AK153" s="195" t="s">
        <v>222</v>
      </c>
      <c r="AL153" s="195"/>
      <c r="AM153" s="195" t="s">
        <v>155</v>
      </c>
      <c r="AN153" s="201">
        <v>43524</v>
      </c>
      <c r="AO153" s="253">
        <f t="shared" si="54"/>
        <v>201969.63999999998</v>
      </c>
      <c r="AP153" s="252">
        <v>200152.43</v>
      </c>
      <c r="AQ153" s="252">
        <v>1817.21</v>
      </c>
      <c r="AR153" s="252">
        <v>201969.64</v>
      </c>
      <c r="AS153" s="207">
        <f t="shared" si="56"/>
        <v>1.0090791303408109</v>
      </c>
      <c r="AT153" s="207">
        <f t="shared" si="57"/>
        <v>1.0000000000000002</v>
      </c>
      <c r="AU153" s="199" t="s">
        <v>156</v>
      </c>
      <c r="AV153" s="201">
        <f t="shared" si="58"/>
        <v>43888</v>
      </c>
      <c r="AW153" s="195">
        <v>2600</v>
      </c>
      <c r="AX153" s="200">
        <f t="shared" si="48"/>
        <v>232726</v>
      </c>
      <c r="AY153" s="209">
        <f t="shared" si="59"/>
        <v>0.7</v>
      </c>
      <c r="AZ153" s="200">
        <f t="shared" si="60"/>
        <v>162908</v>
      </c>
      <c r="BA153" s="210">
        <f t="shared" si="61"/>
        <v>4.9999999999999996E-2</v>
      </c>
      <c r="BB153" s="204">
        <v>8145.4</v>
      </c>
      <c r="BC153" s="208">
        <v>2.1841530188818199E-2</v>
      </c>
      <c r="BD153" s="204">
        <v>3558.16</v>
      </c>
      <c r="BE153" s="208">
        <v>1.43861566037273E-2</v>
      </c>
      <c r="BF153" s="204">
        <v>2343.62</v>
      </c>
      <c r="BG153" s="208">
        <v>1.10000122768679E-2</v>
      </c>
      <c r="BH153" s="204">
        <v>1791.99</v>
      </c>
      <c r="BI153" s="204">
        <v>4968.6899999999996</v>
      </c>
      <c r="BJ153" s="204">
        <v>20807.86</v>
      </c>
      <c r="BK153" s="203">
        <f t="shared" si="62"/>
        <v>142100.14000000001</v>
      </c>
      <c r="BL153" s="201">
        <v>43567</v>
      </c>
      <c r="BM153" s="199" t="s">
        <v>198</v>
      </c>
    </row>
    <row r="154" spans="1:65" ht="72">
      <c r="A154" s="195"/>
      <c r="B154" s="195">
        <v>149</v>
      </c>
      <c r="C154" s="195" t="s">
        <v>139</v>
      </c>
      <c r="D154" s="196" t="s">
        <v>140</v>
      </c>
      <c r="E154" s="196" t="s">
        <v>947</v>
      </c>
      <c r="F154" s="197" t="s">
        <v>141</v>
      </c>
      <c r="G154" s="199" t="s">
        <v>948</v>
      </c>
      <c r="H154" s="250">
        <v>41662</v>
      </c>
      <c r="I154" s="195">
        <v>25</v>
      </c>
      <c r="J154" s="199" t="s">
        <v>143</v>
      </c>
      <c r="K154" s="195">
        <v>15</v>
      </c>
      <c r="L154" s="199" t="s">
        <v>144</v>
      </c>
      <c r="M154" s="199" t="s">
        <v>949</v>
      </c>
      <c r="N154" s="199" t="s">
        <v>950</v>
      </c>
      <c r="O154" s="195"/>
      <c r="P154" s="195"/>
      <c r="Q154" s="195"/>
      <c r="R154" s="195"/>
      <c r="S154" s="195"/>
      <c r="T154" s="195"/>
      <c r="U154" s="200" t="s">
        <v>147</v>
      </c>
      <c r="V154" s="200"/>
      <c r="W154" s="201">
        <v>41662</v>
      </c>
      <c r="X154" s="200" t="str">
        <f t="shared" si="55"/>
        <v>程智勇</v>
      </c>
      <c r="Y154" s="200" t="s">
        <v>148</v>
      </c>
      <c r="Z154" s="195">
        <f t="shared" si="53"/>
        <v>25</v>
      </c>
      <c r="AA154" s="199" t="s">
        <v>951</v>
      </c>
      <c r="AB154" s="195"/>
      <c r="AC154" s="195"/>
      <c r="AD154" s="202" t="s">
        <v>150</v>
      </c>
      <c r="AE154" s="199">
        <v>101.54</v>
      </c>
      <c r="AF154" s="204">
        <v>191164.52</v>
      </c>
      <c r="AG154" s="195" t="s">
        <v>151</v>
      </c>
      <c r="AH154" s="195"/>
      <c r="AI154" s="195"/>
      <c r="AJ154" s="195"/>
      <c r="AK154" s="195" t="s">
        <v>222</v>
      </c>
      <c r="AL154" s="195"/>
      <c r="AM154" s="195" t="s">
        <v>155</v>
      </c>
      <c r="AN154" s="201">
        <v>43524</v>
      </c>
      <c r="AO154" s="253">
        <f t="shared" si="54"/>
        <v>192865.43</v>
      </c>
      <c r="AP154" s="252">
        <v>191164.52</v>
      </c>
      <c r="AQ154" s="252">
        <v>1700.91</v>
      </c>
      <c r="AR154" s="252">
        <v>192865.43</v>
      </c>
      <c r="AS154" s="207">
        <f t="shared" si="56"/>
        <v>1.0088976238896215</v>
      </c>
      <c r="AT154" s="207">
        <f t="shared" si="57"/>
        <v>1</v>
      </c>
      <c r="AU154" s="199" t="s">
        <v>156</v>
      </c>
      <c r="AV154" s="201">
        <f t="shared" si="58"/>
        <v>43888</v>
      </c>
      <c r="AW154" s="195">
        <v>2600</v>
      </c>
      <c r="AX154" s="200">
        <f t="shared" si="48"/>
        <v>264004</v>
      </c>
      <c r="AY154" s="209">
        <f t="shared" si="59"/>
        <v>0.7</v>
      </c>
      <c r="AZ154" s="200">
        <f t="shared" si="60"/>
        <v>184803</v>
      </c>
      <c r="BA154" s="210">
        <f t="shared" si="61"/>
        <v>4.9999999999999996E-2</v>
      </c>
      <c r="BB154" s="204">
        <v>9240.15</v>
      </c>
      <c r="BC154" s="208">
        <v>2.1623350270287799E-2</v>
      </c>
      <c r="BD154" s="204">
        <v>3996.06</v>
      </c>
      <c r="BE154" s="208">
        <v>1.4458910299075201E-2</v>
      </c>
      <c r="BF154" s="204">
        <v>2672.05</v>
      </c>
      <c r="BG154" s="208">
        <v>1.0999983766497299E-2</v>
      </c>
      <c r="BH154" s="204">
        <v>2032.83</v>
      </c>
      <c r="BI154" s="204">
        <v>5636.49</v>
      </c>
      <c r="BJ154" s="204">
        <v>23577.58</v>
      </c>
      <c r="BK154" s="203">
        <f t="shared" si="62"/>
        <v>161225.41999999998</v>
      </c>
      <c r="BL154" s="201">
        <v>43567</v>
      </c>
      <c r="BM154" s="199" t="s">
        <v>198</v>
      </c>
    </row>
    <row r="155" spans="1:65" ht="72">
      <c r="A155" s="195"/>
      <c r="B155" s="195">
        <v>150</v>
      </c>
      <c r="C155" s="195" t="s">
        <v>139</v>
      </c>
      <c r="D155" s="196" t="s">
        <v>140</v>
      </c>
      <c r="E155" s="196" t="s">
        <v>952</v>
      </c>
      <c r="F155" s="197" t="s">
        <v>141</v>
      </c>
      <c r="G155" s="199" t="s">
        <v>953</v>
      </c>
      <c r="H155" s="250">
        <v>41689</v>
      </c>
      <c r="I155" s="195">
        <v>25</v>
      </c>
      <c r="J155" s="199" t="s">
        <v>143</v>
      </c>
      <c r="K155" s="195">
        <v>20</v>
      </c>
      <c r="L155" s="199" t="s">
        <v>144</v>
      </c>
      <c r="M155" s="199" t="s">
        <v>954</v>
      </c>
      <c r="N155" s="199" t="s">
        <v>955</v>
      </c>
      <c r="O155" s="195"/>
      <c r="P155" s="195"/>
      <c r="Q155" s="195"/>
      <c r="R155" s="195"/>
      <c r="S155" s="195"/>
      <c r="T155" s="195"/>
      <c r="U155" s="200" t="s">
        <v>147</v>
      </c>
      <c r="V155" s="200"/>
      <c r="W155" s="201">
        <v>41689</v>
      </c>
      <c r="X155" s="200" t="str">
        <f t="shared" si="55"/>
        <v>杜元成</v>
      </c>
      <c r="Y155" s="200" t="s">
        <v>148</v>
      </c>
      <c r="Z155" s="195">
        <f t="shared" si="53"/>
        <v>25</v>
      </c>
      <c r="AA155" s="199" t="s">
        <v>956</v>
      </c>
      <c r="AB155" s="195"/>
      <c r="AC155" s="195"/>
      <c r="AD155" s="202" t="s">
        <v>150</v>
      </c>
      <c r="AE155" s="205">
        <v>83.35</v>
      </c>
      <c r="AF155" s="204">
        <v>213587.74</v>
      </c>
      <c r="AG155" s="195" t="s">
        <v>151</v>
      </c>
      <c r="AH155" s="195"/>
      <c r="AI155" s="195"/>
      <c r="AJ155" s="195"/>
      <c r="AK155" s="195" t="s">
        <v>222</v>
      </c>
      <c r="AL155" s="195"/>
      <c r="AM155" s="195" t="s">
        <v>155</v>
      </c>
      <c r="AN155" s="201">
        <v>43524</v>
      </c>
      <c r="AO155" s="253">
        <f t="shared" si="54"/>
        <v>215526.86</v>
      </c>
      <c r="AP155" s="252">
        <v>213587.74</v>
      </c>
      <c r="AQ155" s="252">
        <v>1939.12</v>
      </c>
      <c r="AR155" s="252">
        <v>215526.86</v>
      </c>
      <c r="AS155" s="207">
        <f t="shared" si="56"/>
        <v>1.0090787982493752</v>
      </c>
      <c r="AT155" s="207">
        <f t="shared" si="57"/>
        <v>1</v>
      </c>
      <c r="AU155" s="199" t="s">
        <v>156</v>
      </c>
      <c r="AV155" s="201">
        <f t="shared" si="58"/>
        <v>43888</v>
      </c>
      <c r="AW155" s="195">
        <v>3300</v>
      </c>
      <c r="AX155" s="200">
        <f t="shared" ref="AX155:AX179" si="63">AE155*AW155</f>
        <v>275055</v>
      </c>
      <c r="AY155" s="209">
        <f t="shared" si="59"/>
        <v>0.7</v>
      </c>
      <c r="AZ155" s="200">
        <f t="shared" si="60"/>
        <v>192539</v>
      </c>
      <c r="BA155" s="210">
        <f t="shared" si="61"/>
        <v>0.05</v>
      </c>
      <c r="BB155" s="204">
        <v>9626.9500000000007</v>
      </c>
      <c r="BC155" s="208">
        <v>2.1558125886184099E-2</v>
      </c>
      <c r="BD155" s="204">
        <v>4150.78</v>
      </c>
      <c r="BE155" s="208">
        <v>1.44806506733701E-2</v>
      </c>
      <c r="BF155" s="204">
        <v>2788.09</v>
      </c>
      <c r="BG155" s="208">
        <v>1.1000005193753E-2</v>
      </c>
      <c r="BH155" s="204">
        <v>2117.9299999999998</v>
      </c>
      <c r="BI155" s="204">
        <v>5872.44</v>
      </c>
      <c r="BJ155" s="204">
        <v>24556.19</v>
      </c>
      <c r="BK155" s="203">
        <f t="shared" si="62"/>
        <v>167982.81</v>
      </c>
      <c r="BL155" s="201">
        <v>43567</v>
      </c>
      <c r="BM155" s="199" t="s">
        <v>198</v>
      </c>
    </row>
    <row r="156" spans="1:65" ht="72">
      <c r="A156" s="195"/>
      <c r="B156" s="195">
        <v>151</v>
      </c>
      <c r="C156" s="195" t="s">
        <v>139</v>
      </c>
      <c r="D156" s="196" t="s">
        <v>140</v>
      </c>
      <c r="E156" s="196" t="s">
        <v>957</v>
      </c>
      <c r="F156" s="197" t="s">
        <v>141</v>
      </c>
      <c r="G156" s="199" t="s">
        <v>958</v>
      </c>
      <c r="H156" s="250">
        <v>41689</v>
      </c>
      <c r="I156" s="195">
        <v>26.3</v>
      </c>
      <c r="J156" s="199" t="s">
        <v>143</v>
      </c>
      <c r="K156" s="195">
        <v>20</v>
      </c>
      <c r="L156" s="199" t="s">
        <v>144</v>
      </c>
      <c r="M156" s="199" t="s">
        <v>959</v>
      </c>
      <c r="N156" s="199" t="s">
        <v>960</v>
      </c>
      <c r="O156" s="195"/>
      <c r="P156" s="195"/>
      <c r="Q156" s="195"/>
      <c r="R156" s="195"/>
      <c r="S156" s="195"/>
      <c r="T156" s="195"/>
      <c r="U156" s="200" t="s">
        <v>147</v>
      </c>
      <c r="V156" s="200"/>
      <c r="W156" s="201">
        <v>41689</v>
      </c>
      <c r="X156" s="200" t="str">
        <f t="shared" si="55"/>
        <v>王心平</v>
      </c>
      <c r="Y156" s="200" t="s">
        <v>148</v>
      </c>
      <c r="Z156" s="195">
        <f t="shared" si="53"/>
        <v>26.3</v>
      </c>
      <c r="AA156" s="199" t="s">
        <v>961</v>
      </c>
      <c r="AB156" s="195"/>
      <c r="AC156" s="195"/>
      <c r="AD156" s="202" t="s">
        <v>150</v>
      </c>
      <c r="AE156" s="199">
        <v>104.81</v>
      </c>
      <c r="AF156" s="204">
        <v>224694.36</v>
      </c>
      <c r="AG156" s="195" t="s">
        <v>151</v>
      </c>
      <c r="AH156" s="195"/>
      <c r="AI156" s="195"/>
      <c r="AJ156" s="195"/>
      <c r="AK156" s="195" t="s">
        <v>222</v>
      </c>
      <c r="AL156" s="195"/>
      <c r="AM156" s="195" t="s">
        <v>155</v>
      </c>
      <c r="AN156" s="201">
        <v>43524</v>
      </c>
      <c r="AO156" s="253">
        <f t="shared" si="54"/>
        <v>226734.31999999998</v>
      </c>
      <c r="AP156" s="252">
        <v>224694.36</v>
      </c>
      <c r="AQ156" s="252">
        <v>2039.96</v>
      </c>
      <c r="AR156" s="252">
        <v>226734.32</v>
      </c>
      <c r="AS156" s="207">
        <f t="shared" si="56"/>
        <v>1.0090788215600963</v>
      </c>
      <c r="AT156" s="207">
        <f t="shared" si="57"/>
        <v>1.0000000000000002</v>
      </c>
      <c r="AU156" s="199" t="s">
        <v>156</v>
      </c>
      <c r="AV156" s="201">
        <f t="shared" si="58"/>
        <v>43888</v>
      </c>
      <c r="AW156" s="195">
        <v>2600</v>
      </c>
      <c r="AX156" s="200">
        <f t="shared" si="63"/>
        <v>272506</v>
      </c>
      <c r="AY156" s="209">
        <f t="shared" si="59"/>
        <v>0.7</v>
      </c>
      <c r="AZ156" s="200">
        <f t="shared" si="60"/>
        <v>190754</v>
      </c>
      <c r="BA156" s="210">
        <f t="shared" si="61"/>
        <v>0.05</v>
      </c>
      <c r="BB156" s="204">
        <v>9537.7000000000007</v>
      </c>
      <c r="BC156" s="208">
        <v>2.15727062079956E-2</v>
      </c>
      <c r="BD156" s="204">
        <v>4115.08</v>
      </c>
      <c r="BE156" s="208">
        <v>1.44757645973348E-2</v>
      </c>
      <c r="BF156" s="204">
        <v>2761.31</v>
      </c>
      <c r="BG156" s="208">
        <v>1.09999790305839E-2</v>
      </c>
      <c r="BH156" s="204">
        <v>2098.29</v>
      </c>
      <c r="BI156" s="204">
        <v>5818</v>
      </c>
      <c r="BJ156" s="204">
        <v>24330.38</v>
      </c>
      <c r="BK156" s="203">
        <f t="shared" si="62"/>
        <v>166423.62</v>
      </c>
      <c r="BL156" s="201">
        <v>43567</v>
      </c>
      <c r="BM156" s="199" t="s">
        <v>198</v>
      </c>
    </row>
    <row r="157" spans="1:65" ht="72">
      <c r="A157" s="195"/>
      <c r="B157" s="195">
        <v>152</v>
      </c>
      <c r="C157" s="195" t="s">
        <v>139</v>
      </c>
      <c r="D157" s="196" t="s">
        <v>140</v>
      </c>
      <c r="E157" s="196" t="s">
        <v>962</v>
      </c>
      <c r="F157" s="197" t="s">
        <v>141</v>
      </c>
      <c r="G157" s="199" t="s">
        <v>963</v>
      </c>
      <c r="H157" s="250">
        <v>41768</v>
      </c>
      <c r="I157" s="195">
        <v>27.5</v>
      </c>
      <c r="J157" s="199" t="s">
        <v>143</v>
      </c>
      <c r="K157" s="195">
        <v>20</v>
      </c>
      <c r="L157" s="199" t="s">
        <v>144</v>
      </c>
      <c r="M157" s="199" t="s">
        <v>964</v>
      </c>
      <c r="N157" s="199" t="s">
        <v>965</v>
      </c>
      <c r="O157" s="195"/>
      <c r="P157" s="195"/>
      <c r="Q157" s="195"/>
      <c r="R157" s="195"/>
      <c r="S157" s="195"/>
      <c r="T157" s="195"/>
      <c r="U157" s="200" t="s">
        <v>147</v>
      </c>
      <c r="V157" s="200"/>
      <c r="W157" s="201">
        <v>41768</v>
      </c>
      <c r="X157" s="200" t="str">
        <f t="shared" si="55"/>
        <v>熊光辉</v>
      </c>
      <c r="Y157" s="200" t="s">
        <v>148</v>
      </c>
      <c r="Z157" s="195">
        <f t="shared" si="53"/>
        <v>27.5</v>
      </c>
      <c r="AA157" s="199" t="s">
        <v>966</v>
      </c>
      <c r="AB157" s="195"/>
      <c r="AC157" s="195"/>
      <c r="AD157" s="202" t="s">
        <v>150</v>
      </c>
      <c r="AE157" s="199">
        <v>113.88</v>
      </c>
      <c r="AF157" s="204">
        <v>237097.87</v>
      </c>
      <c r="AG157" s="195" t="s">
        <v>151</v>
      </c>
      <c r="AH157" s="195"/>
      <c r="AI157" s="195"/>
      <c r="AJ157" s="195"/>
      <c r="AK157" s="195" t="s">
        <v>222</v>
      </c>
      <c r="AL157" s="195"/>
      <c r="AM157" s="195" t="s">
        <v>155</v>
      </c>
      <c r="AN157" s="201">
        <v>43524</v>
      </c>
      <c r="AO157" s="253">
        <f t="shared" si="54"/>
        <v>239250.26</v>
      </c>
      <c r="AP157" s="252">
        <v>237097.87</v>
      </c>
      <c r="AQ157" s="252">
        <v>2152.39</v>
      </c>
      <c r="AR157" s="252">
        <v>239250.26</v>
      </c>
      <c r="AS157" s="207">
        <f t="shared" si="56"/>
        <v>1.0090780655262741</v>
      </c>
      <c r="AT157" s="207">
        <f t="shared" si="57"/>
        <v>1</v>
      </c>
      <c r="AU157" s="199" t="s">
        <v>156</v>
      </c>
      <c r="AV157" s="201">
        <f t="shared" si="58"/>
        <v>43888</v>
      </c>
      <c r="AW157" s="195">
        <v>2600</v>
      </c>
      <c r="AX157" s="200">
        <f t="shared" si="63"/>
        <v>296088</v>
      </c>
      <c r="AY157" s="209">
        <f t="shared" si="59"/>
        <v>0.7</v>
      </c>
      <c r="AZ157" s="200">
        <f t="shared" si="60"/>
        <v>207262</v>
      </c>
      <c r="BA157" s="210">
        <f t="shared" si="61"/>
        <v>0.05</v>
      </c>
      <c r="BB157" s="204">
        <v>10363.1</v>
      </c>
      <c r="BC157" s="208">
        <v>2.1272254441238599E-2</v>
      </c>
      <c r="BD157" s="204">
        <v>4408.93</v>
      </c>
      <c r="BE157" s="208">
        <v>1.45175188891355E-2</v>
      </c>
      <c r="BF157" s="204">
        <v>3008.93</v>
      </c>
      <c r="BG157" s="208">
        <v>1.0999990350377801E-2</v>
      </c>
      <c r="BH157" s="204">
        <v>2279.88</v>
      </c>
      <c r="BI157" s="204">
        <v>6321.49</v>
      </c>
      <c r="BJ157" s="204">
        <v>26382.33</v>
      </c>
      <c r="BK157" s="203">
        <f t="shared" si="62"/>
        <v>180879.66999999998</v>
      </c>
      <c r="BL157" s="201">
        <v>43567</v>
      </c>
      <c r="BM157" s="199" t="s">
        <v>198</v>
      </c>
    </row>
    <row r="158" spans="1:65" ht="72">
      <c r="A158" s="195"/>
      <c r="B158" s="195">
        <v>153</v>
      </c>
      <c r="C158" s="195" t="s">
        <v>139</v>
      </c>
      <c r="D158" s="196" t="s">
        <v>140</v>
      </c>
      <c r="E158" s="196" t="s">
        <v>967</v>
      </c>
      <c r="F158" s="197" t="s">
        <v>141</v>
      </c>
      <c r="G158" s="199" t="s">
        <v>968</v>
      </c>
      <c r="H158" s="250">
        <v>41774</v>
      </c>
      <c r="I158" s="195">
        <v>28</v>
      </c>
      <c r="J158" s="199" t="s">
        <v>143</v>
      </c>
      <c r="K158" s="195">
        <v>20</v>
      </c>
      <c r="L158" s="199" t="s">
        <v>144</v>
      </c>
      <c r="M158" s="199" t="s">
        <v>969</v>
      </c>
      <c r="N158" s="199" t="s">
        <v>970</v>
      </c>
      <c r="O158" s="195"/>
      <c r="P158" s="195"/>
      <c r="Q158" s="195"/>
      <c r="R158" s="195"/>
      <c r="S158" s="195"/>
      <c r="T158" s="195"/>
      <c r="U158" s="200" t="s">
        <v>147</v>
      </c>
      <c r="V158" s="200"/>
      <c r="W158" s="201">
        <v>41774</v>
      </c>
      <c r="X158" s="200" t="str">
        <f t="shared" si="55"/>
        <v>潘阳</v>
      </c>
      <c r="Y158" s="200" t="s">
        <v>148</v>
      </c>
      <c r="Z158" s="195">
        <f t="shared" si="53"/>
        <v>28</v>
      </c>
      <c r="AA158" s="199" t="s">
        <v>971</v>
      </c>
      <c r="AB158" s="195"/>
      <c r="AC158" s="195"/>
      <c r="AD158" s="202" t="s">
        <v>150</v>
      </c>
      <c r="AE158" s="199">
        <v>113.55</v>
      </c>
      <c r="AF158" s="204">
        <v>241374.52</v>
      </c>
      <c r="AG158" s="195" t="s">
        <v>151</v>
      </c>
      <c r="AH158" s="195"/>
      <c r="AI158" s="195"/>
      <c r="AJ158" s="195"/>
      <c r="AK158" s="195" t="s">
        <v>222</v>
      </c>
      <c r="AL158" s="195"/>
      <c r="AM158" s="195" t="s">
        <v>155</v>
      </c>
      <c r="AN158" s="201">
        <v>43524</v>
      </c>
      <c r="AO158" s="253">
        <f t="shared" si="54"/>
        <v>243558.96</v>
      </c>
      <c r="AP158" s="252">
        <v>241374.52</v>
      </c>
      <c r="AQ158" s="252">
        <v>2184.44</v>
      </c>
      <c r="AR158" s="252">
        <v>243558.96</v>
      </c>
      <c r="AS158" s="207">
        <f t="shared" si="56"/>
        <v>1.0090500024609059</v>
      </c>
      <c r="AT158" s="207">
        <f t="shared" si="57"/>
        <v>1</v>
      </c>
      <c r="AU158" s="199" t="s">
        <v>156</v>
      </c>
      <c r="AV158" s="201">
        <f t="shared" si="58"/>
        <v>43888</v>
      </c>
      <c r="AW158" s="195">
        <v>2600</v>
      </c>
      <c r="AX158" s="200">
        <f t="shared" si="63"/>
        <v>295230</v>
      </c>
      <c r="AY158" s="209">
        <f t="shared" si="59"/>
        <v>0.7</v>
      </c>
      <c r="AZ158" s="200">
        <f t="shared" si="60"/>
        <v>206661</v>
      </c>
      <c r="BA158" s="210">
        <f t="shared" si="61"/>
        <v>4.9999999999999996E-2</v>
      </c>
      <c r="BB158" s="204">
        <v>10333.049999999999</v>
      </c>
      <c r="BC158" s="208">
        <v>2.1290495061961401E-2</v>
      </c>
      <c r="BD158" s="204">
        <v>4399.915</v>
      </c>
      <c r="BE158" s="208">
        <v>1.4516139958676301E-2</v>
      </c>
      <c r="BF158" s="204">
        <v>2999.92</v>
      </c>
      <c r="BG158" s="208">
        <v>1.09999951611576E-2</v>
      </c>
      <c r="BH158" s="204">
        <v>2273.27</v>
      </c>
      <c r="BI158" s="204">
        <v>6303.16</v>
      </c>
      <c r="BJ158" s="204">
        <v>26309.314999999999</v>
      </c>
      <c r="BK158" s="203">
        <f t="shared" si="62"/>
        <v>180351.685</v>
      </c>
      <c r="BL158" s="201">
        <v>43567</v>
      </c>
      <c r="BM158" s="199" t="s">
        <v>198</v>
      </c>
    </row>
    <row r="159" spans="1:65" ht="72">
      <c r="A159" s="195"/>
      <c r="B159" s="195">
        <v>154</v>
      </c>
      <c r="C159" s="195" t="s">
        <v>139</v>
      </c>
      <c r="D159" s="196" t="s">
        <v>140</v>
      </c>
      <c r="E159" s="196" t="s">
        <v>972</v>
      </c>
      <c r="F159" s="197" t="s">
        <v>141</v>
      </c>
      <c r="G159" s="199" t="s">
        <v>973</v>
      </c>
      <c r="H159" s="250">
        <v>41862</v>
      </c>
      <c r="I159" s="195">
        <v>39</v>
      </c>
      <c r="J159" s="199" t="s">
        <v>143</v>
      </c>
      <c r="K159" s="195">
        <v>20</v>
      </c>
      <c r="L159" s="199" t="s">
        <v>144</v>
      </c>
      <c r="M159" s="199" t="s">
        <v>974</v>
      </c>
      <c r="N159" s="199" t="s">
        <v>975</v>
      </c>
      <c r="O159" s="195"/>
      <c r="P159" s="195"/>
      <c r="Q159" s="195"/>
      <c r="R159" s="195"/>
      <c r="S159" s="195"/>
      <c r="T159" s="195"/>
      <c r="U159" s="200" t="s">
        <v>147</v>
      </c>
      <c r="V159" s="200"/>
      <c r="W159" s="201">
        <v>41862</v>
      </c>
      <c r="X159" s="200" t="str">
        <f t="shared" si="55"/>
        <v>廖登泽</v>
      </c>
      <c r="Y159" s="200" t="s">
        <v>148</v>
      </c>
      <c r="Z159" s="195">
        <f t="shared" si="53"/>
        <v>39</v>
      </c>
      <c r="AA159" s="199" t="s">
        <v>976</v>
      </c>
      <c r="AB159" s="195"/>
      <c r="AC159" s="195"/>
      <c r="AD159" s="202" t="s">
        <v>150</v>
      </c>
      <c r="AE159" s="199">
        <v>138.63</v>
      </c>
      <c r="AF159" s="204">
        <v>342764.05</v>
      </c>
      <c r="AG159" s="195" t="s">
        <v>151</v>
      </c>
      <c r="AH159" s="195"/>
      <c r="AI159" s="195"/>
      <c r="AJ159" s="195"/>
      <c r="AK159" s="195" t="s">
        <v>222</v>
      </c>
      <c r="AL159" s="195"/>
      <c r="AM159" s="195" t="s">
        <v>155</v>
      </c>
      <c r="AN159" s="201">
        <v>43524</v>
      </c>
      <c r="AO159" s="253">
        <f t="shared" si="54"/>
        <v>347843.31</v>
      </c>
      <c r="AP159" s="252">
        <v>342764.05</v>
      </c>
      <c r="AQ159" s="252">
        <v>5079.26</v>
      </c>
      <c r="AR159" s="252">
        <v>347843.31</v>
      </c>
      <c r="AS159" s="207">
        <f t="shared" si="56"/>
        <v>1.0148185318734564</v>
      </c>
      <c r="AT159" s="207">
        <f t="shared" si="57"/>
        <v>1</v>
      </c>
      <c r="AU159" s="199" t="s">
        <v>156</v>
      </c>
      <c r="AV159" s="201">
        <f t="shared" si="58"/>
        <v>43888</v>
      </c>
      <c r="AW159" s="195">
        <v>3800</v>
      </c>
      <c r="AX159" s="200">
        <f t="shared" si="63"/>
        <v>526794</v>
      </c>
      <c r="AY159" s="209">
        <f t="shared" si="59"/>
        <v>0.7</v>
      </c>
      <c r="AZ159" s="200">
        <f t="shared" si="60"/>
        <v>368756</v>
      </c>
      <c r="BA159" s="210">
        <f t="shared" si="61"/>
        <v>4.9999999999999996E-2</v>
      </c>
      <c r="BB159" s="204">
        <v>18437.8</v>
      </c>
      <c r="BC159" s="208">
        <v>1.85253663669201E-2</v>
      </c>
      <c r="BD159" s="204">
        <v>6831.34</v>
      </c>
      <c r="BE159" s="208">
        <v>1.47288179717754E-2</v>
      </c>
      <c r="BF159" s="204">
        <v>5431.34</v>
      </c>
      <c r="BG159" s="208">
        <v>1.10000108472811E-2</v>
      </c>
      <c r="BH159" s="204">
        <v>4056.32</v>
      </c>
      <c r="BI159" s="204">
        <v>11247.06</v>
      </c>
      <c r="BJ159" s="204">
        <v>46003.86</v>
      </c>
      <c r="BK159" s="203">
        <f t="shared" si="62"/>
        <v>322752.14</v>
      </c>
      <c r="BL159" s="201">
        <v>43567</v>
      </c>
      <c r="BM159" s="199" t="s">
        <v>198</v>
      </c>
    </row>
    <row r="160" spans="1:65" ht="60">
      <c r="A160" s="195"/>
      <c r="B160" s="195">
        <v>155</v>
      </c>
      <c r="C160" s="195" t="s">
        <v>139</v>
      </c>
      <c r="D160" s="196" t="s">
        <v>140</v>
      </c>
      <c r="E160" s="196" t="s">
        <v>977</v>
      </c>
      <c r="F160" s="197" t="s">
        <v>141</v>
      </c>
      <c r="G160" s="199" t="s">
        <v>978</v>
      </c>
      <c r="H160" s="250">
        <v>42011</v>
      </c>
      <c r="I160" s="195">
        <v>28.8</v>
      </c>
      <c r="J160" s="199" t="s">
        <v>143</v>
      </c>
      <c r="K160" s="195">
        <v>10</v>
      </c>
      <c r="L160" s="199" t="s">
        <v>144</v>
      </c>
      <c r="M160" s="199" t="s">
        <v>979</v>
      </c>
      <c r="N160" s="199" t="s">
        <v>980</v>
      </c>
      <c r="O160" s="195"/>
      <c r="P160" s="195"/>
      <c r="Q160" s="195"/>
      <c r="R160" s="195"/>
      <c r="S160" s="195"/>
      <c r="T160" s="195"/>
      <c r="U160" s="200" t="s">
        <v>147</v>
      </c>
      <c r="V160" s="200"/>
      <c r="W160" s="201">
        <v>42011</v>
      </c>
      <c r="X160" s="200" t="str">
        <f t="shared" si="55"/>
        <v>罗红梅</v>
      </c>
      <c r="Y160" s="200" t="s">
        <v>148</v>
      </c>
      <c r="Z160" s="195">
        <f t="shared" si="53"/>
        <v>28.8</v>
      </c>
      <c r="AA160" s="199" t="s">
        <v>981</v>
      </c>
      <c r="AB160" s="195"/>
      <c r="AC160" s="195"/>
      <c r="AD160" s="202" t="s">
        <v>150</v>
      </c>
      <c r="AE160" s="199">
        <v>76.73</v>
      </c>
      <c r="AF160" s="204">
        <v>118539.29</v>
      </c>
      <c r="AG160" s="195" t="s">
        <v>151</v>
      </c>
      <c r="AH160" s="195"/>
      <c r="AI160" s="195"/>
      <c r="AJ160" s="195"/>
      <c r="AK160" s="195" t="s">
        <v>222</v>
      </c>
      <c r="AL160" s="195"/>
      <c r="AM160" s="195" t="s">
        <v>155</v>
      </c>
      <c r="AN160" s="201">
        <v>43524</v>
      </c>
      <c r="AO160" s="253">
        <f t="shared" si="54"/>
        <v>121245.56</v>
      </c>
      <c r="AP160" s="252">
        <v>118539.29</v>
      </c>
      <c r="AQ160" s="252">
        <v>2706.27</v>
      </c>
      <c r="AR160" s="252">
        <v>121245.56</v>
      </c>
      <c r="AS160" s="207">
        <f t="shared" si="56"/>
        <v>1.0228301519268421</v>
      </c>
      <c r="AT160" s="207">
        <f t="shared" si="57"/>
        <v>1</v>
      </c>
      <c r="AU160" s="199" t="s">
        <v>156</v>
      </c>
      <c r="AV160" s="201">
        <f t="shared" si="58"/>
        <v>43888</v>
      </c>
      <c r="AW160" s="195">
        <v>4900</v>
      </c>
      <c r="AX160" s="200">
        <f t="shared" si="63"/>
        <v>375977</v>
      </c>
      <c r="AY160" s="209">
        <f t="shared" si="59"/>
        <v>0.7</v>
      </c>
      <c r="AZ160" s="200">
        <f t="shared" si="60"/>
        <v>263184</v>
      </c>
      <c r="BA160" s="210">
        <f t="shared" si="61"/>
        <v>0.05</v>
      </c>
      <c r="BB160" s="204">
        <v>13159.2</v>
      </c>
      <c r="BC160" s="208">
        <v>1.99395100006079E-2</v>
      </c>
      <c r="BD160" s="204">
        <v>5247.76</v>
      </c>
      <c r="BE160" s="208">
        <v>1.46200376922609E-2</v>
      </c>
      <c r="BF160" s="204">
        <v>3847.76</v>
      </c>
      <c r="BG160" s="208">
        <v>1.09999848015077E-2</v>
      </c>
      <c r="BH160" s="204">
        <v>2895.02</v>
      </c>
      <c r="BI160" s="204">
        <v>8027.11</v>
      </c>
      <c r="BJ160" s="204">
        <v>33176.85</v>
      </c>
      <c r="BK160" s="203">
        <f t="shared" si="62"/>
        <v>230007.15</v>
      </c>
      <c r="BL160" s="201">
        <v>43567</v>
      </c>
      <c r="BM160" s="199" t="s">
        <v>198</v>
      </c>
    </row>
    <row r="161" spans="1:65" ht="60">
      <c r="A161" s="195"/>
      <c r="B161" s="195">
        <v>156</v>
      </c>
      <c r="C161" s="195" t="s">
        <v>139</v>
      </c>
      <c r="D161" s="196" t="s">
        <v>140</v>
      </c>
      <c r="E161" s="196" t="s">
        <v>982</v>
      </c>
      <c r="F161" s="197" t="s">
        <v>141</v>
      </c>
      <c r="G161" s="199" t="s">
        <v>983</v>
      </c>
      <c r="H161" s="250">
        <v>42117</v>
      </c>
      <c r="I161" s="195">
        <v>24</v>
      </c>
      <c r="J161" s="199" t="s">
        <v>143</v>
      </c>
      <c r="K161" s="195">
        <v>20</v>
      </c>
      <c r="L161" s="199" t="s">
        <v>144</v>
      </c>
      <c r="M161" s="199" t="s">
        <v>984</v>
      </c>
      <c r="N161" s="199" t="s">
        <v>985</v>
      </c>
      <c r="O161" s="195"/>
      <c r="P161" s="195"/>
      <c r="Q161" s="195"/>
      <c r="R161" s="195"/>
      <c r="S161" s="195"/>
      <c r="T161" s="195"/>
      <c r="U161" s="200" t="s">
        <v>147</v>
      </c>
      <c r="V161" s="200"/>
      <c r="W161" s="201">
        <v>42117</v>
      </c>
      <c r="X161" s="200" t="str">
        <f t="shared" si="55"/>
        <v>王新明</v>
      </c>
      <c r="Y161" s="200" t="s">
        <v>148</v>
      </c>
      <c r="Z161" s="195">
        <f t="shared" si="53"/>
        <v>24</v>
      </c>
      <c r="AA161" s="199" t="s">
        <v>986</v>
      </c>
      <c r="AB161" s="195"/>
      <c r="AC161" s="195"/>
      <c r="AD161" s="202" t="s">
        <v>150</v>
      </c>
      <c r="AE161" s="199">
        <v>99.22</v>
      </c>
      <c r="AF161" s="204">
        <v>213387.33</v>
      </c>
      <c r="AG161" s="195" t="s">
        <v>151</v>
      </c>
      <c r="AH161" s="195"/>
      <c r="AI161" s="195"/>
      <c r="AJ161" s="195"/>
      <c r="AK161" s="195" t="s">
        <v>222</v>
      </c>
      <c r="AL161" s="195"/>
      <c r="AM161" s="195" t="s">
        <v>155</v>
      </c>
      <c r="AN161" s="201">
        <v>43524</v>
      </c>
      <c r="AO161" s="253">
        <f t="shared" si="54"/>
        <v>215318.21</v>
      </c>
      <c r="AP161" s="252">
        <v>213387.33</v>
      </c>
      <c r="AQ161" s="252">
        <v>1930.88</v>
      </c>
      <c r="AR161" s="252">
        <v>215318.21</v>
      </c>
      <c r="AS161" s="207">
        <f t="shared" si="56"/>
        <v>1.0090487096867466</v>
      </c>
      <c r="AT161" s="207">
        <f t="shared" si="57"/>
        <v>1</v>
      </c>
      <c r="AU161" s="199" t="s">
        <v>156</v>
      </c>
      <c r="AV161" s="201">
        <f t="shared" si="58"/>
        <v>43888</v>
      </c>
      <c r="AW161" s="195">
        <v>4900</v>
      </c>
      <c r="AX161" s="200">
        <f t="shared" si="63"/>
        <v>486178</v>
      </c>
      <c r="AY161" s="209">
        <f t="shared" si="59"/>
        <v>0.7</v>
      </c>
      <c r="AZ161" s="200">
        <f t="shared" si="60"/>
        <v>340325</v>
      </c>
      <c r="BA161" s="210">
        <f t="shared" si="61"/>
        <v>0.05</v>
      </c>
      <c r="BB161" s="204">
        <v>17016.25</v>
      </c>
      <c r="BC161" s="208">
        <v>1.8819878057738899E-2</v>
      </c>
      <c r="BD161" s="204">
        <v>6404.875</v>
      </c>
      <c r="BE161" s="208">
        <v>1.47061779181665E-2</v>
      </c>
      <c r="BF161" s="204">
        <v>5004.88</v>
      </c>
      <c r="BG161" s="208">
        <v>1.10000146918387E-2</v>
      </c>
      <c r="BH161" s="204">
        <v>3743.58</v>
      </c>
      <c r="BI161" s="204">
        <v>10379.91</v>
      </c>
      <c r="BJ161" s="204">
        <v>42549.495000000003</v>
      </c>
      <c r="BK161" s="203">
        <f t="shared" si="62"/>
        <v>297775.505</v>
      </c>
      <c r="BL161" s="201">
        <v>43567</v>
      </c>
      <c r="BM161" s="199" t="s">
        <v>198</v>
      </c>
    </row>
    <row r="162" spans="1:65" ht="72">
      <c r="A162" s="195"/>
      <c r="B162" s="195">
        <v>157</v>
      </c>
      <c r="C162" s="195" t="s">
        <v>139</v>
      </c>
      <c r="D162" s="196" t="s">
        <v>140</v>
      </c>
      <c r="E162" s="196" t="s">
        <v>987</v>
      </c>
      <c r="F162" s="197" t="s">
        <v>141</v>
      </c>
      <c r="G162" s="199" t="s">
        <v>988</v>
      </c>
      <c r="H162" s="250">
        <v>42136</v>
      </c>
      <c r="I162" s="195">
        <v>31</v>
      </c>
      <c r="J162" s="199" t="s">
        <v>143</v>
      </c>
      <c r="K162" s="195">
        <v>10</v>
      </c>
      <c r="L162" s="199" t="s">
        <v>144</v>
      </c>
      <c r="M162" s="199" t="s">
        <v>989</v>
      </c>
      <c r="N162" s="199" t="s">
        <v>990</v>
      </c>
      <c r="O162" s="195"/>
      <c r="P162" s="195"/>
      <c r="Q162" s="195"/>
      <c r="R162" s="195"/>
      <c r="S162" s="195"/>
      <c r="T162" s="195"/>
      <c r="U162" s="200" t="s">
        <v>147</v>
      </c>
      <c r="V162" s="200"/>
      <c r="W162" s="201">
        <v>42136</v>
      </c>
      <c r="X162" s="200" t="str">
        <f t="shared" si="55"/>
        <v>伍福银</v>
      </c>
      <c r="Y162" s="200" t="s">
        <v>148</v>
      </c>
      <c r="Z162" s="195">
        <f t="shared" si="53"/>
        <v>31</v>
      </c>
      <c r="AA162" s="199" t="s">
        <v>991</v>
      </c>
      <c r="AB162" s="195"/>
      <c r="AC162" s="195"/>
      <c r="AD162" s="202" t="s">
        <v>150</v>
      </c>
      <c r="AE162" s="199">
        <v>120.44</v>
      </c>
      <c r="AF162" s="204">
        <v>220307.06</v>
      </c>
      <c r="AG162" s="195" t="s">
        <v>151</v>
      </c>
      <c r="AH162" s="195"/>
      <c r="AI162" s="195"/>
      <c r="AJ162" s="195"/>
      <c r="AK162" s="195" t="s">
        <v>222</v>
      </c>
      <c r="AL162" s="195"/>
      <c r="AM162" s="195" t="s">
        <v>155</v>
      </c>
      <c r="AN162" s="201">
        <v>43524</v>
      </c>
      <c r="AO162" s="253">
        <f t="shared" si="54"/>
        <v>223306.58</v>
      </c>
      <c r="AP162" s="252">
        <v>220307.06</v>
      </c>
      <c r="AQ162" s="252">
        <v>2999.52</v>
      </c>
      <c r="AR162" s="252">
        <v>223306.58</v>
      </c>
      <c r="AS162" s="207">
        <f t="shared" si="56"/>
        <v>1.0136151787418886</v>
      </c>
      <c r="AT162" s="207">
        <f t="shared" si="57"/>
        <v>1</v>
      </c>
      <c r="AU162" s="199" t="s">
        <v>156</v>
      </c>
      <c r="AV162" s="201">
        <f t="shared" si="58"/>
        <v>43888</v>
      </c>
      <c r="AW162" s="195">
        <v>3800</v>
      </c>
      <c r="AX162" s="200">
        <f t="shared" si="63"/>
        <v>457672</v>
      </c>
      <c r="AY162" s="209">
        <f t="shared" si="59"/>
        <v>0.7</v>
      </c>
      <c r="AZ162" s="200">
        <f t="shared" si="60"/>
        <v>320370</v>
      </c>
      <c r="BA162" s="210">
        <f t="shared" si="61"/>
        <v>0.05</v>
      </c>
      <c r="BB162" s="204">
        <v>16018.5</v>
      </c>
      <c r="BC162" s="208">
        <v>1.9057808159315799E-2</v>
      </c>
      <c r="BD162" s="204">
        <v>6105.55</v>
      </c>
      <c r="BE162" s="208">
        <v>1.4687860910821899E-2</v>
      </c>
      <c r="BF162" s="204">
        <v>4705.55</v>
      </c>
      <c r="BG162" s="208">
        <v>1.0999999999999999E-2</v>
      </c>
      <c r="BH162" s="204">
        <v>3524.07</v>
      </c>
      <c r="BI162" s="204">
        <v>9771.2900000000009</v>
      </c>
      <c r="BJ162" s="204">
        <v>40124.959999999999</v>
      </c>
      <c r="BK162" s="203">
        <f t="shared" si="62"/>
        <v>280245.03999999998</v>
      </c>
      <c r="BL162" s="201">
        <v>43567</v>
      </c>
      <c r="BM162" s="199" t="s">
        <v>198</v>
      </c>
    </row>
    <row r="163" spans="1:65" ht="60">
      <c r="A163" s="195"/>
      <c r="B163" s="195">
        <v>158</v>
      </c>
      <c r="C163" s="195" t="s">
        <v>139</v>
      </c>
      <c r="D163" s="196" t="s">
        <v>140</v>
      </c>
      <c r="E163" s="196" t="s">
        <v>992</v>
      </c>
      <c r="F163" s="197" t="s">
        <v>141</v>
      </c>
      <c r="G163" s="199" t="s">
        <v>993</v>
      </c>
      <c r="H163" s="250">
        <v>42221</v>
      </c>
      <c r="I163" s="195">
        <v>22</v>
      </c>
      <c r="J163" s="199" t="s">
        <v>143</v>
      </c>
      <c r="K163" s="195">
        <v>15</v>
      </c>
      <c r="L163" s="199" t="s">
        <v>144</v>
      </c>
      <c r="M163" s="199" t="s">
        <v>994</v>
      </c>
      <c r="N163" s="199" t="s">
        <v>995</v>
      </c>
      <c r="O163" s="195"/>
      <c r="P163" s="195"/>
      <c r="Q163" s="195"/>
      <c r="R163" s="195"/>
      <c r="S163" s="195"/>
      <c r="T163" s="195"/>
      <c r="U163" s="200" t="s">
        <v>147</v>
      </c>
      <c r="V163" s="200"/>
      <c r="W163" s="201">
        <v>42221</v>
      </c>
      <c r="X163" s="200" t="str">
        <f t="shared" si="55"/>
        <v>刘杰</v>
      </c>
      <c r="Y163" s="200" t="s">
        <v>148</v>
      </c>
      <c r="Z163" s="195">
        <f t="shared" si="53"/>
        <v>22</v>
      </c>
      <c r="AA163" s="199" t="s">
        <v>996</v>
      </c>
      <c r="AB163" s="195"/>
      <c r="AC163" s="195"/>
      <c r="AD163" s="202" t="s">
        <v>150</v>
      </c>
      <c r="AE163" s="199">
        <v>105.01</v>
      </c>
      <c r="AF163" s="204">
        <v>186369.28</v>
      </c>
      <c r="AG163" s="195" t="s">
        <v>151</v>
      </c>
      <c r="AH163" s="195"/>
      <c r="AI163" s="195"/>
      <c r="AJ163" s="195"/>
      <c r="AK163" s="195" t="s">
        <v>222</v>
      </c>
      <c r="AL163" s="195"/>
      <c r="AM163" s="195" t="s">
        <v>155</v>
      </c>
      <c r="AN163" s="201">
        <v>43524</v>
      </c>
      <c r="AO163" s="253">
        <f t="shared" si="54"/>
        <v>189022.41</v>
      </c>
      <c r="AP163" s="252">
        <v>186369.28</v>
      </c>
      <c r="AQ163" s="252">
        <v>2653.13</v>
      </c>
      <c r="AR163" s="252">
        <v>189022.41</v>
      </c>
      <c r="AS163" s="207">
        <f t="shared" si="56"/>
        <v>1.0142358762130754</v>
      </c>
      <c r="AT163" s="207">
        <f t="shared" si="57"/>
        <v>1</v>
      </c>
      <c r="AU163" s="199" t="s">
        <v>156</v>
      </c>
      <c r="AV163" s="201">
        <f t="shared" si="58"/>
        <v>43888</v>
      </c>
      <c r="AW163" s="195">
        <v>4000</v>
      </c>
      <c r="AX163" s="200">
        <f t="shared" si="63"/>
        <v>420040</v>
      </c>
      <c r="AY163" s="209">
        <f t="shared" si="59"/>
        <v>0.7</v>
      </c>
      <c r="AZ163" s="200">
        <f t="shared" si="60"/>
        <v>294028</v>
      </c>
      <c r="BA163" s="210">
        <f t="shared" si="61"/>
        <v>4.9999999999999996E-2</v>
      </c>
      <c r="BB163" s="204">
        <v>14701.4</v>
      </c>
      <c r="BC163" s="208">
        <v>1.94213476267566E-2</v>
      </c>
      <c r="BD163" s="204">
        <v>5710.42</v>
      </c>
      <c r="BE163" s="208">
        <v>1.46598963364033E-2</v>
      </c>
      <c r="BF163" s="204">
        <v>4310.42</v>
      </c>
      <c r="BG163" s="208">
        <v>1.10000068020733E-2</v>
      </c>
      <c r="BH163" s="204">
        <v>3234.31</v>
      </c>
      <c r="BI163" s="204">
        <v>8967.85</v>
      </c>
      <c r="BJ163" s="204">
        <v>36924.400000000001</v>
      </c>
      <c r="BK163" s="203">
        <f t="shared" si="62"/>
        <v>257103.6</v>
      </c>
      <c r="BL163" s="201">
        <v>43567</v>
      </c>
      <c r="BM163" s="199" t="s">
        <v>198</v>
      </c>
    </row>
    <row r="164" spans="1:65" ht="60">
      <c r="A164" s="195"/>
      <c r="B164" s="195">
        <v>159</v>
      </c>
      <c r="C164" s="195" t="s">
        <v>139</v>
      </c>
      <c r="D164" s="196" t="s">
        <v>140</v>
      </c>
      <c r="E164" s="196" t="s">
        <v>997</v>
      </c>
      <c r="F164" s="197" t="s">
        <v>141</v>
      </c>
      <c r="G164" s="199" t="s">
        <v>998</v>
      </c>
      <c r="H164" s="250">
        <v>42513</v>
      </c>
      <c r="I164" s="195">
        <v>22</v>
      </c>
      <c r="J164" s="199" t="s">
        <v>143</v>
      </c>
      <c r="K164" s="195">
        <v>20</v>
      </c>
      <c r="L164" s="199" t="s">
        <v>144</v>
      </c>
      <c r="M164" s="199" t="s">
        <v>999</v>
      </c>
      <c r="N164" s="199" t="s">
        <v>1000</v>
      </c>
      <c r="O164" s="195"/>
      <c r="P164" s="195"/>
      <c r="Q164" s="195"/>
      <c r="R164" s="195"/>
      <c r="S164" s="195"/>
      <c r="T164" s="195"/>
      <c r="U164" s="200" t="s">
        <v>147</v>
      </c>
      <c r="V164" s="200"/>
      <c r="W164" s="201">
        <v>42513</v>
      </c>
      <c r="X164" s="200" t="str">
        <f t="shared" si="55"/>
        <v>杜清松</v>
      </c>
      <c r="Y164" s="200" t="s">
        <v>148</v>
      </c>
      <c r="Z164" s="195">
        <f t="shared" si="53"/>
        <v>22</v>
      </c>
      <c r="AA164" s="199" t="s">
        <v>1001</v>
      </c>
      <c r="AB164" s="195"/>
      <c r="AC164" s="195"/>
      <c r="AD164" s="202" t="s">
        <v>150</v>
      </c>
      <c r="AE164" s="199">
        <v>99.12</v>
      </c>
      <c r="AF164" s="204">
        <v>203873.84</v>
      </c>
      <c r="AG164" s="195" t="s">
        <v>151</v>
      </c>
      <c r="AH164" s="195"/>
      <c r="AI164" s="195"/>
      <c r="AJ164" s="195"/>
      <c r="AK164" s="195" t="s">
        <v>222</v>
      </c>
      <c r="AL164" s="195"/>
      <c r="AM164" s="195" t="s">
        <v>155</v>
      </c>
      <c r="AN164" s="201">
        <v>43524</v>
      </c>
      <c r="AO164" s="253">
        <f t="shared" si="54"/>
        <v>205874.19999999998</v>
      </c>
      <c r="AP164" s="252">
        <v>203873.84</v>
      </c>
      <c r="AQ164" s="252">
        <v>2000.36</v>
      </c>
      <c r="AR164" s="252">
        <v>205874.2</v>
      </c>
      <c r="AS164" s="207">
        <f t="shared" si="56"/>
        <v>1.0098117541711091</v>
      </c>
      <c r="AT164" s="207">
        <f t="shared" si="57"/>
        <v>1.0000000000000002</v>
      </c>
      <c r="AU164" s="199" t="s">
        <v>156</v>
      </c>
      <c r="AV164" s="201">
        <f t="shared" si="58"/>
        <v>43888</v>
      </c>
      <c r="AW164" s="195">
        <v>4000</v>
      </c>
      <c r="AX164" s="200">
        <f t="shared" si="63"/>
        <v>396480</v>
      </c>
      <c r="AY164" s="209">
        <f t="shared" si="59"/>
        <v>0.7</v>
      </c>
      <c r="AZ164" s="200">
        <f t="shared" si="60"/>
        <v>277536</v>
      </c>
      <c r="BA164" s="210">
        <f t="shared" si="61"/>
        <v>4.9999999999999996E-2</v>
      </c>
      <c r="BB164" s="204">
        <v>13876.8</v>
      </c>
      <c r="BC164" s="208">
        <v>1.9684077020638801E-2</v>
      </c>
      <c r="BD164" s="204">
        <v>5463.04</v>
      </c>
      <c r="BE164" s="208">
        <v>1.4639686383027799E-2</v>
      </c>
      <c r="BF164" s="204">
        <v>4063.04</v>
      </c>
      <c r="BG164" s="208">
        <v>1.10000144125447E-2</v>
      </c>
      <c r="BH164" s="204">
        <v>3052.9</v>
      </c>
      <c r="BI164" s="204">
        <v>8464.85</v>
      </c>
      <c r="BJ164" s="204">
        <v>34920.629999999997</v>
      </c>
      <c r="BK164" s="203">
        <f t="shared" si="62"/>
        <v>242615.37</v>
      </c>
      <c r="BL164" s="201">
        <v>43567</v>
      </c>
      <c r="BM164" s="199" t="s">
        <v>198</v>
      </c>
    </row>
    <row r="165" spans="1:65" ht="72">
      <c r="A165" s="195"/>
      <c r="B165" s="195">
        <v>160</v>
      </c>
      <c r="C165" s="195" t="s">
        <v>139</v>
      </c>
      <c r="D165" s="196" t="s">
        <v>140</v>
      </c>
      <c r="E165" s="196" t="s">
        <v>1002</v>
      </c>
      <c r="F165" s="197" t="s">
        <v>141</v>
      </c>
      <c r="G165" s="199" t="s">
        <v>1003</v>
      </c>
      <c r="H165" s="250">
        <v>42699</v>
      </c>
      <c r="I165" s="195">
        <v>25</v>
      </c>
      <c r="J165" s="199" t="s">
        <v>143</v>
      </c>
      <c r="K165" s="195">
        <v>15</v>
      </c>
      <c r="L165" s="199" t="s">
        <v>144</v>
      </c>
      <c r="M165" s="199" t="s">
        <v>1004</v>
      </c>
      <c r="N165" s="199" t="s">
        <v>1005</v>
      </c>
      <c r="O165" s="195"/>
      <c r="P165" s="195"/>
      <c r="Q165" s="195"/>
      <c r="R165" s="195"/>
      <c r="S165" s="195"/>
      <c r="T165" s="195"/>
      <c r="U165" s="200" t="s">
        <v>147</v>
      </c>
      <c r="V165" s="200"/>
      <c r="W165" s="201">
        <v>42699</v>
      </c>
      <c r="X165" s="200" t="str">
        <f t="shared" si="55"/>
        <v>曾思军</v>
      </c>
      <c r="Y165" s="200" t="s">
        <v>148</v>
      </c>
      <c r="Z165" s="195">
        <f t="shared" si="53"/>
        <v>25</v>
      </c>
      <c r="AA165" s="199" t="s">
        <v>1006</v>
      </c>
      <c r="AB165" s="195"/>
      <c r="AC165" s="195"/>
      <c r="AD165" s="202" t="s">
        <v>150</v>
      </c>
      <c r="AE165" s="199">
        <v>115.74</v>
      </c>
      <c r="AF165" s="204">
        <v>226962.31</v>
      </c>
      <c r="AG165" s="195" t="s">
        <v>151</v>
      </c>
      <c r="AH165" s="195"/>
      <c r="AI165" s="195"/>
      <c r="AJ165" s="195"/>
      <c r="AK165" s="195" t="s">
        <v>222</v>
      </c>
      <c r="AL165" s="195"/>
      <c r="AM165" s="195" t="s">
        <v>155</v>
      </c>
      <c r="AN165" s="201">
        <v>43524</v>
      </c>
      <c r="AO165" s="253">
        <f t="shared" ref="AO165:AO179" si="64">AP165+AQ165</f>
        <v>229047.37</v>
      </c>
      <c r="AP165" s="252">
        <v>226962.31</v>
      </c>
      <c r="AQ165" s="252">
        <v>2085.06</v>
      </c>
      <c r="AR165" s="252">
        <v>229047.37</v>
      </c>
      <c r="AS165" s="207">
        <f t="shared" si="56"/>
        <v>1.0091868116781151</v>
      </c>
      <c r="AT165" s="207">
        <f t="shared" si="57"/>
        <v>1</v>
      </c>
      <c r="AU165" s="199" t="s">
        <v>156</v>
      </c>
      <c r="AV165" s="201">
        <f t="shared" si="58"/>
        <v>43888</v>
      </c>
      <c r="AW165" s="195">
        <v>4000</v>
      </c>
      <c r="AX165" s="200">
        <f t="shared" si="63"/>
        <v>462960</v>
      </c>
      <c r="AY165" s="209">
        <f t="shared" si="59"/>
        <v>0.7</v>
      </c>
      <c r="AZ165" s="200">
        <f t="shared" si="60"/>
        <v>324072</v>
      </c>
      <c r="BA165" s="210">
        <f t="shared" si="61"/>
        <v>0.05</v>
      </c>
      <c r="BB165" s="204">
        <v>16203.6</v>
      </c>
      <c r="BC165" s="208">
        <v>1.9011454244735701E-2</v>
      </c>
      <c r="BD165" s="204">
        <v>6161.08</v>
      </c>
      <c r="BE165" s="208">
        <v>1.4691426596558799E-2</v>
      </c>
      <c r="BF165" s="204">
        <v>4761.08</v>
      </c>
      <c r="BG165" s="208">
        <v>1.0999993828531901E-2</v>
      </c>
      <c r="BH165" s="204">
        <v>3564.79</v>
      </c>
      <c r="BI165" s="204">
        <v>9884.2000000000007</v>
      </c>
      <c r="BJ165" s="204">
        <v>40574.75</v>
      </c>
      <c r="BK165" s="203">
        <f t="shared" si="62"/>
        <v>283497.25</v>
      </c>
      <c r="BL165" s="201">
        <v>43567</v>
      </c>
      <c r="BM165" s="199" t="s">
        <v>198</v>
      </c>
    </row>
    <row r="166" spans="1:65" ht="48">
      <c r="A166" s="195"/>
      <c r="B166" s="195">
        <v>161</v>
      </c>
      <c r="C166" s="195" t="s">
        <v>139</v>
      </c>
      <c r="D166" s="196" t="s">
        <v>140</v>
      </c>
      <c r="E166" s="196" t="s">
        <v>1007</v>
      </c>
      <c r="F166" s="197" t="s">
        <v>141</v>
      </c>
      <c r="G166" s="199" t="s">
        <v>1008</v>
      </c>
      <c r="H166" s="250">
        <v>40563</v>
      </c>
      <c r="I166" s="195">
        <v>20</v>
      </c>
      <c r="J166" s="199" t="s">
        <v>724</v>
      </c>
      <c r="K166" s="195">
        <v>10</v>
      </c>
      <c r="L166" s="199" t="s">
        <v>218</v>
      </c>
      <c r="M166" s="199" t="s">
        <v>1009</v>
      </c>
      <c r="N166" s="199" t="s">
        <v>1010</v>
      </c>
      <c r="O166" s="195"/>
      <c r="P166" s="195"/>
      <c r="Q166" s="195"/>
      <c r="R166" s="195"/>
      <c r="S166" s="195"/>
      <c r="T166" s="195"/>
      <c r="U166" s="200" t="s">
        <v>147</v>
      </c>
      <c r="V166" s="200"/>
      <c r="W166" s="201">
        <v>40563</v>
      </c>
      <c r="X166" s="200" t="str">
        <f t="shared" si="55"/>
        <v>王中安</v>
      </c>
      <c r="Y166" s="200" t="s">
        <v>148</v>
      </c>
      <c r="Z166" s="195">
        <f t="shared" si="53"/>
        <v>20</v>
      </c>
      <c r="AA166" s="199" t="s">
        <v>1011</v>
      </c>
      <c r="AB166" s="195"/>
      <c r="AC166" s="195"/>
      <c r="AD166" s="202" t="s">
        <v>150</v>
      </c>
      <c r="AE166" s="199">
        <v>109.29</v>
      </c>
      <c r="AF166" s="204">
        <v>56553.78</v>
      </c>
      <c r="AG166" s="195" t="s">
        <v>151</v>
      </c>
      <c r="AH166" s="195"/>
      <c r="AI166" s="195"/>
      <c r="AJ166" s="195"/>
      <c r="AK166" s="195" t="s">
        <v>222</v>
      </c>
      <c r="AL166" s="195"/>
      <c r="AM166" s="195" t="s">
        <v>155</v>
      </c>
      <c r="AN166" s="201">
        <v>43524</v>
      </c>
      <c r="AO166" s="253">
        <f t="shared" si="64"/>
        <v>57348.56</v>
      </c>
      <c r="AP166" s="252">
        <v>56553.78</v>
      </c>
      <c r="AQ166" s="252">
        <v>794.78</v>
      </c>
      <c r="AR166" s="252">
        <v>57348.56</v>
      </c>
      <c r="AS166" s="207">
        <f t="shared" si="56"/>
        <v>1.0140535256882917</v>
      </c>
      <c r="AT166" s="207">
        <f t="shared" si="57"/>
        <v>1</v>
      </c>
      <c r="AU166" s="199" t="s">
        <v>156</v>
      </c>
      <c r="AV166" s="201">
        <f t="shared" si="58"/>
        <v>43888</v>
      </c>
      <c r="AW166" s="195">
        <v>2800</v>
      </c>
      <c r="AX166" s="200">
        <f t="shared" si="63"/>
        <v>306012</v>
      </c>
      <c r="AY166" s="209">
        <f t="shared" si="59"/>
        <v>0.7</v>
      </c>
      <c r="AZ166" s="200">
        <f t="shared" si="60"/>
        <v>214208</v>
      </c>
      <c r="BA166" s="210">
        <f t="shared" si="61"/>
        <v>4.9999999999999996E-2</v>
      </c>
      <c r="BB166" s="204">
        <v>10710.4</v>
      </c>
      <c r="BC166" s="208">
        <v>2.10688676426651E-2</v>
      </c>
      <c r="BD166" s="204">
        <v>4513.12</v>
      </c>
      <c r="BE166" s="208">
        <v>1.45331640274873E-2</v>
      </c>
      <c r="BF166" s="204">
        <v>3113.12</v>
      </c>
      <c r="BG166" s="208">
        <v>1.1000009336719499E-2</v>
      </c>
      <c r="BH166" s="204">
        <v>2356.29</v>
      </c>
      <c r="BI166" s="204">
        <v>6533.34</v>
      </c>
      <c r="BJ166" s="204">
        <v>27226.27</v>
      </c>
      <c r="BK166" s="203">
        <f t="shared" si="62"/>
        <v>186981.73</v>
      </c>
      <c r="BL166" s="201">
        <v>43567</v>
      </c>
      <c r="BM166" s="199" t="s">
        <v>198</v>
      </c>
    </row>
    <row r="167" spans="1:65" ht="72">
      <c r="A167" s="195"/>
      <c r="B167" s="195">
        <v>162</v>
      </c>
      <c r="C167" s="195" t="s">
        <v>139</v>
      </c>
      <c r="D167" s="196" t="s">
        <v>140</v>
      </c>
      <c r="E167" s="196" t="s">
        <v>1012</v>
      </c>
      <c r="F167" s="197" t="s">
        <v>141</v>
      </c>
      <c r="G167" s="199" t="s">
        <v>1013</v>
      </c>
      <c r="H167" s="250">
        <v>41208</v>
      </c>
      <c r="I167" s="195">
        <v>28</v>
      </c>
      <c r="J167" s="199" t="s">
        <v>724</v>
      </c>
      <c r="K167" s="195">
        <v>10</v>
      </c>
      <c r="L167" s="199" t="s">
        <v>218</v>
      </c>
      <c r="M167" s="199" t="s">
        <v>1014</v>
      </c>
      <c r="N167" s="199" t="s">
        <v>1015</v>
      </c>
      <c r="O167" s="195"/>
      <c r="P167" s="195"/>
      <c r="Q167" s="195"/>
      <c r="R167" s="195"/>
      <c r="S167" s="195"/>
      <c r="T167" s="195"/>
      <c r="U167" s="200" t="s">
        <v>147</v>
      </c>
      <c r="V167" s="200"/>
      <c r="W167" s="201">
        <v>41208</v>
      </c>
      <c r="X167" s="200" t="str">
        <f t="shared" si="55"/>
        <v>张中华</v>
      </c>
      <c r="Y167" s="200" t="s">
        <v>148</v>
      </c>
      <c r="Z167" s="195">
        <f t="shared" si="53"/>
        <v>28</v>
      </c>
      <c r="AA167" s="199" t="s">
        <v>1016</v>
      </c>
      <c r="AB167" s="195"/>
      <c r="AC167" s="195"/>
      <c r="AD167" s="202" t="s">
        <v>150</v>
      </c>
      <c r="AE167" s="202">
        <v>109.25</v>
      </c>
      <c r="AF167" s="204">
        <v>79424.84</v>
      </c>
      <c r="AG167" s="195" t="s">
        <v>151</v>
      </c>
      <c r="AH167" s="195"/>
      <c r="AI167" s="195"/>
      <c r="AJ167" s="195"/>
      <c r="AK167" s="195" t="s">
        <v>222</v>
      </c>
      <c r="AL167" s="195"/>
      <c r="AM167" s="195" t="s">
        <v>155</v>
      </c>
      <c r="AN167" s="201">
        <v>43524</v>
      </c>
      <c r="AO167" s="253">
        <f t="shared" si="64"/>
        <v>84283.94</v>
      </c>
      <c r="AP167" s="252">
        <v>79424.84</v>
      </c>
      <c r="AQ167" s="252">
        <v>4859.1000000000004</v>
      </c>
      <c r="AR167" s="252">
        <v>84283.94</v>
      </c>
      <c r="AS167" s="207">
        <f t="shared" si="56"/>
        <v>1.0611785934979536</v>
      </c>
      <c r="AT167" s="207">
        <f t="shared" si="57"/>
        <v>1</v>
      </c>
      <c r="AU167" s="199" t="s">
        <v>156</v>
      </c>
      <c r="AV167" s="201">
        <f t="shared" si="58"/>
        <v>43888</v>
      </c>
      <c r="AW167" s="195">
        <v>3500</v>
      </c>
      <c r="AX167" s="200">
        <f t="shared" si="63"/>
        <v>382375</v>
      </c>
      <c r="AY167" s="209">
        <f t="shared" si="59"/>
        <v>0.7</v>
      </c>
      <c r="AZ167" s="200">
        <f t="shared" si="60"/>
        <v>267663</v>
      </c>
      <c r="BA167" s="210">
        <f t="shared" si="61"/>
        <v>4.9999999999999996E-2</v>
      </c>
      <c r="BB167" s="204">
        <v>13383.15</v>
      </c>
      <c r="BC167" s="208">
        <v>1.98568535808087E-2</v>
      </c>
      <c r="BD167" s="204">
        <v>5314.9449999999997</v>
      </c>
      <c r="BE167" s="208">
        <v>1.4626414558605401E-2</v>
      </c>
      <c r="BF167" s="204">
        <v>3914.95</v>
      </c>
      <c r="BG167" s="208">
        <v>1.09999887918764E-2</v>
      </c>
      <c r="BH167" s="204">
        <v>2944.29</v>
      </c>
      <c r="BI167" s="204">
        <v>8163.72</v>
      </c>
      <c r="BJ167" s="204">
        <v>33721.055</v>
      </c>
      <c r="BK167" s="203">
        <f t="shared" si="62"/>
        <v>233941.94500000001</v>
      </c>
      <c r="BL167" s="201">
        <v>43567</v>
      </c>
      <c r="BM167" s="199" t="s">
        <v>157</v>
      </c>
    </row>
    <row r="168" spans="1:65" ht="72">
      <c r="A168" s="195"/>
      <c r="B168" s="195">
        <v>163</v>
      </c>
      <c r="C168" s="195" t="s">
        <v>139</v>
      </c>
      <c r="D168" s="196" t="s">
        <v>140</v>
      </c>
      <c r="E168" s="196" t="s">
        <v>1017</v>
      </c>
      <c r="F168" s="197" t="s">
        <v>141</v>
      </c>
      <c r="G168" s="199" t="s">
        <v>1018</v>
      </c>
      <c r="H168" s="250">
        <v>40731</v>
      </c>
      <c r="I168" s="195">
        <v>20</v>
      </c>
      <c r="J168" s="199" t="s">
        <v>724</v>
      </c>
      <c r="K168" s="195">
        <v>10</v>
      </c>
      <c r="L168" s="199" t="s">
        <v>218</v>
      </c>
      <c r="M168" s="199" t="s">
        <v>1019</v>
      </c>
      <c r="N168" s="199" t="s">
        <v>1020</v>
      </c>
      <c r="O168" s="195"/>
      <c r="P168" s="195"/>
      <c r="Q168" s="195"/>
      <c r="R168" s="195"/>
      <c r="S168" s="195"/>
      <c r="T168" s="195"/>
      <c r="U168" s="200" t="s">
        <v>147</v>
      </c>
      <c r="V168" s="200"/>
      <c r="W168" s="201">
        <v>40731</v>
      </c>
      <c r="X168" s="200" t="str">
        <f t="shared" si="55"/>
        <v>刘瑞</v>
      </c>
      <c r="Y168" s="200" t="s">
        <v>148</v>
      </c>
      <c r="Z168" s="195">
        <f t="shared" si="53"/>
        <v>20</v>
      </c>
      <c r="AA168" s="199" t="s">
        <v>1021</v>
      </c>
      <c r="AB168" s="195"/>
      <c r="AC168" s="195"/>
      <c r="AD168" s="202" t="s">
        <v>150</v>
      </c>
      <c r="AE168" s="199">
        <v>104.43</v>
      </c>
      <c r="AF168" s="204">
        <v>74543.13</v>
      </c>
      <c r="AG168" s="195" t="s">
        <v>151</v>
      </c>
      <c r="AH168" s="195"/>
      <c r="AI168" s="195"/>
      <c r="AJ168" s="195"/>
      <c r="AK168" s="195" t="s">
        <v>222</v>
      </c>
      <c r="AL168" s="195"/>
      <c r="AM168" s="195" t="s">
        <v>155</v>
      </c>
      <c r="AN168" s="201">
        <v>43524</v>
      </c>
      <c r="AO168" s="253">
        <f t="shared" si="64"/>
        <v>77496.94</v>
      </c>
      <c r="AP168" s="252">
        <v>74543.13</v>
      </c>
      <c r="AQ168" s="252">
        <v>2953.81</v>
      </c>
      <c r="AR168" s="252">
        <v>77496.94</v>
      </c>
      <c r="AS168" s="207">
        <f t="shared" si="56"/>
        <v>1.0396255161273749</v>
      </c>
      <c r="AT168" s="207">
        <f t="shared" si="57"/>
        <v>1</v>
      </c>
      <c r="AU168" s="199" t="s">
        <v>156</v>
      </c>
      <c r="AV168" s="201">
        <f t="shared" si="58"/>
        <v>43888</v>
      </c>
      <c r="AW168" s="195">
        <v>3600</v>
      </c>
      <c r="AX168" s="200">
        <f t="shared" si="63"/>
        <v>375948</v>
      </c>
      <c r="AY168" s="209">
        <f t="shared" si="59"/>
        <v>0.7</v>
      </c>
      <c r="AZ168" s="200">
        <f t="shared" si="60"/>
        <v>263164</v>
      </c>
      <c r="BA168" s="210">
        <f t="shared" si="61"/>
        <v>0.05</v>
      </c>
      <c r="BB168" s="204">
        <v>13158.2</v>
      </c>
      <c r="BC168" s="208">
        <v>1.99398853946588E-2</v>
      </c>
      <c r="BD168" s="204">
        <v>5247.46</v>
      </c>
      <c r="BE168" s="208">
        <v>1.4620008815795499E-2</v>
      </c>
      <c r="BF168" s="204">
        <v>3847.46</v>
      </c>
      <c r="BG168" s="208">
        <v>1.0999984800352599E-2</v>
      </c>
      <c r="BH168" s="204">
        <v>2894.8</v>
      </c>
      <c r="BI168" s="204">
        <v>8026.5</v>
      </c>
      <c r="BJ168" s="204">
        <v>33174.42</v>
      </c>
      <c r="BK168" s="203">
        <f t="shared" si="62"/>
        <v>229989.58000000002</v>
      </c>
      <c r="BL168" s="201">
        <v>43567</v>
      </c>
      <c r="BM168" s="199" t="s">
        <v>157</v>
      </c>
    </row>
    <row r="169" spans="1:65" ht="72">
      <c r="A169" s="195"/>
      <c r="B169" s="195">
        <v>164</v>
      </c>
      <c r="C169" s="195" t="s">
        <v>139</v>
      </c>
      <c r="D169" s="196" t="s">
        <v>140</v>
      </c>
      <c r="E169" s="196" t="s">
        <v>1022</v>
      </c>
      <c r="F169" s="197" t="s">
        <v>141</v>
      </c>
      <c r="G169" s="199" t="s">
        <v>1023</v>
      </c>
      <c r="H169" s="250">
        <v>40827</v>
      </c>
      <c r="I169" s="195">
        <v>20</v>
      </c>
      <c r="J169" s="199" t="s">
        <v>724</v>
      </c>
      <c r="K169" s="195">
        <v>10</v>
      </c>
      <c r="L169" s="199" t="s">
        <v>218</v>
      </c>
      <c r="M169" s="199" t="s">
        <v>1024</v>
      </c>
      <c r="N169" s="199" t="s">
        <v>1025</v>
      </c>
      <c r="O169" s="195"/>
      <c r="P169" s="195"/>
      <c r="Q169" s="195"/>
      <c r="R169" s="195"/>
      <c r="S169" s="195"/>
      <c r="T169" s="195"/>
      <c r="U169" s="200" t="s">
        <v>147</v>
      </c>
      <c r="V169" s="200"/>
      <c r="W169" s="201">
        <v>40827</v>
      </c>
      <c r="X169" s="200" t="str">
        <f t="shared" si="55"/>
        <v>冯书明</v>
      </c>
      <c r="Y169" s="200" t="s">
        <v>148</v>
      </c>
      <c r="Z169" s="195">
        <f t="shared" si="53"/>
        <v>20</v>
      </c>
      <c r="AA169" s="199" t="s">
        <v>1026</v>
      </c>
      <c r="AB169" s="195"/>
      <c r="AC169" s="195"/>
      <c r="AD169" s="202" t="s">
        <v>150</v>
      </c>
      <c r="AE169" s="205">
        <v>110.48</v>
      </c>
      <c r="AF169" s="204">
        <v>98757.63</v>
      </c>
      <c r="AG169" s="195" t="s">
        <v>151</v>
      </c>
      <c r="AH169" s="195"/>
      <c r="AI169" s="195"/>
      <c r="AJ169" s="195"/>
      <c r="AK169" s="195" t="s">
        <v>222</v>
      </c>
      <c r="AL169" s="195"/>
      <c r="AM169" s="195" t="s">
        <v>155</v>
      </c>
      <c r="AN169" s="201">
        <v>43524</v>
      </c>
      <c r="AO169" s="253">
        <f t="shared" si="64"/>
        <v>108274.72</v>
      </c>
      <c r="AP169" s="252">
        <v>98757.63</v>
      </c>
      <c r="AQ169" s="252">
        <v>9517.09</v>
      </c>
      <c r="AR169" s="252">
        <v>108274.72</v>
      </c>
      <c r="AS169" s="207">
        <f t="shared" si="56"/>
        <v>1.0963681489723882</v>
      </c>
      <c r="AT169" s="207">
        <f t="shared" si="57"/>
        <v>1</v>
      </c>
      <c r="AU169" s="199" t="s">
        <v>156</v>
      </c>
      <c r="AV169" s="201">
        <f t="shared" si="58"/>
        <v>43888</v>
      </c>
      <c r="AW169" s="195">
        <v>3400</v>
      </c>
      <c r="AX169" s="200">
        <f t="shared" si="63"/>
        <v>375632</v>
      </c>
      <c r="AY169" s="209">
        <f t="shared" si="59"/>
        <v>0.7</v>
      </c>
      <c r="AZ169" s="200">
        <f t="shared" si="60"/>
        <v>262942</v>
      </c>
      <c r="BA169" s="210">
        <f t="shared" si="61"/>
        <v>0.05</v>
      </c>
      <c r="BB169" s="204">
        <v>13147.1</v>
      </c>
      <c r="BC169" s="208">
        <v>1.99440561036274E-2</v>
      </c>
      <c r="BD169" s="204">
        <v>5244.13</v>
      </c>
      <c r="BE169" s="208">
        <v>1.46196879920287E-2</v>
      </c>
      <c r="BF169" s="204">
        <v>3844.13</v>
      </c>
      <c r="BG169" s="208">
        <v>1.0999992393759799E-2</v>
      </c>
      <c r="BH169" s="204">
        <v>2892.36</v>
      </c>
      <c r="BI169" s="204">
        <v>8019.73</v>
      </c>
      <c r="BJ169" s="204">
        <v>33147.449999999997</v>
      </c>
      <c r="BK169" s="203">
        <f t="shared" si="62"/>
        <v>229794.55</v>
      </c>
      <c r="BL169" s="201">
        <v>43567</v>
      </c>
      <c r="BM169" s="199" t="s">
        <v>157</v>
      </c>
    </row>
    <row r="170" spans="1:65" ht="60">
      <c r="A170" s="195"/>
      <c r="B170" s="195">
        <v>165</v>
      </c>
      <c r="C170" s="195" t="s">
        <v>139</v>
      </c>
      <c r="D170" s="196" t="s">
        <v>140</v>
      </c>
      <c r="E170" s="196" t="s">
        <v>1027</v>
      </c>
      <c r="F170" s="197" t="s">
        <v>141</v>
      </c>
      <c r="G170" s="199" t="s">
        <v>1028</v>
      </c>
      <c r="H170" s="250">
        <v>41208</v>
      </c>
      <c r="I170" s="195">
        <v>28</v>
      </c>
      <c r="J170" s="199" t="s">
        <v>756</v>
      </c>
      <c r="K170" s="195">
        <v>5</v>
      </c>
      <c r="L170" s="199" t="s">
        <v>218</v>
      </c>
      <c r="M170" s="199" t="s">
        <v>1029</v>
      </c>
      <c r="N170" s="199" t="s">
        <v>1030</v>
      </c>
      <c r="O170" s="195"/>
      <c r="P170" s="195"/>
      <c r="Q170" s="195"/>
      <c r="R170" s="195"/>
      <c r="S170" s="195"/>
      <c r="T170" s="195"/>
      <c r="U170" s="200" t="s">
        <v>147</v>
      </c>
      <c r="V170" s="200"/>
      <c r="W170" s="201">
        <v>41208</v>
      </c>
      <c r="X170" s="200" t="str">
        <f t="shared" si="55"/>
        <v>向玉兰</v>
      </c>
      <c r="Y170" s="200" t="s">
        <v>148</v>
      </c>
      <c r="Z170" s="195">
        <f t="shared" si="53"/>
        <v>28</v>
      </c>
      <c r="AA170" s="199" t="s">
        <v>1031</v>
      </c>
      <c r="AB170" s="195"/>
      <c r="AC170" s="195"/>
      <c r="AD170" s="202" t="s">
        <v>150</v>
      </c>
      <c r="AE170" s="199">
        <v>151.02000000000001</v>
      </c>
      <c r="AF170" s="204">
        <v>75255.3</v>
      </c>
      <c r="AG170" s="195" t="s">
        <v>151</v>
      </c>
      <c r="AH170" s="195"/>
      <c r="AI170" s="195"/>
      <c r="AJ170" s="195"/>
      <c r="AK170" s="195" t="s">
        <v>222</v>
      </c>
      <c r="AL170" s="195"/>
      <c r="AM170" s="195" t="s">
        <v>155</v>
      </c>
      <c r="AN170" s="201">
        <v>43524</v>
      </c>
      <c r="AO170" s="253">
        <f t="shared" si="64"/>
        <v>93754.5</v>
      </c>
      <c r="AP170" s="252">
        <v>75255.3</v>
      </c>
      <c r="AQ170" s="252">
        <v>18499.2</v>
      </c>
      <c r="AR170" s="252">
        <v>93754.5</v>
      </c>
      <c r="AS170" s="207">
        <f t="shared" si="56"/>
        <v>1.2458192313365304</v>
      </c>
      <c r="AT170" s="207">
        <f t="shared" si="57"/>
        <v>1</v>
      </c>
      <c r="AU170" s="199" t="s">
        <v>156</v>
      </c>
      <c r="AV170" s="201">
        <f t="shared" si="58"/>
        <v>43888</v>
      </c>
      <c r="AW170" s="195">
        <v>3700</v>
      </c>
      <c r="AX170" s="200">
        <f t="shared" si="63"/>
        <v>558774</v>
      </c>
      <c r="AY170" s="209">
        <f t="shared" si="59"/>
        <v>0.7</v>
      </c>
      <c r="AZ170" s="200">
        <f t="shared" si="60"/>
        <v>391142</v>
      </c>
      <c r="BA170" s="210">
        <f t="shared" si="61"/>
        <v>4.9999999999999996E-2</v>
      </c>
      <c r="BB170" s="204">
        <v>19557.099999999999</v>
      </c>
      <c r="BC170" s="208">
        <v>1.8323601147409399E-2</v>
      </c>
      <c r="BD170" s="204">
        <v>7167.13</v>
      </c>
      <c r="BE170" s="208">
        <v>1.4744338373276201E-2</v>
      </c>
      <c r="BF170" s="204">
        <v>5767.13</v>
      </c>
      <c r="BG170" s="208">
        <v>1.09999948867675E-2</v>
      </c>
      <c r="BH170" s="204">
        <v>4302.5600000000004</v>
      </c>
      <c r="BI170" s="204">
        <v>11929.83</v>
      </c>
      <c r="BJ170" s="204">
        <v>48723.75</v>
      </c>
      <c r="BK170" s="203">
        <f t="shared" si="62"/>
        <v>342418.25</v>
      </c>
      <c r="BL170" s="201">
        <v>43567</v>
      </c>
      <c r="BM170" s="199" t="s">
        <v>157</v>
      </c>
    </row>
    <row r="171" spans="1:65" ht="48">
      <c r="A171" s="195"/>
      <c r="B171" s="195">
        <v>166</v>
      </c>
      <c r="C171" s="195" t="s">
        <v>139</v>
      </c>
      <c r="D171" s="196" t="s">
        <v>140</v>
      </c>
      <c r="E171" s="196" t="s">
        <v>1032</v>
      </c>
      <c r="F171" s="197" t="s">
        <v>141</v>
      </c>
      <c r="G171" s="199" t="s">
        <v>1033</v>
      </c>
      <c r="H171" s="250">
        <v>40214</v>
      </c>
      <c r="I171" s="195">
        <v>12.3</v>
      </c>
      <c r="J171" s="199" t="s">
        <v>143</v>
      </c>
      <c r="K171" s="195">
        <v>20</v>
      </c>
      <c r="L171" s="199" t="s">
        <v>144</v>
      </c>
      <c r="M171" s="199" t="s">
        <v>1034</v>
      </c>
      <c r="N171" s="199" t="s">
        <v>1035</v>
      </c>
      <c r="O171" s="195"/>
      <c r="P171" s="195"/>
      <c r="Q171" s="195"/>
      <c r="R171" s="195"/>
      <c r="S171" s="195"/>
      <c r="T171" s="195"/>
      <c r="U171" s="200" t="s">
        <v>147</v>
      </c>
      <c r="V171" s="200"/>
      <c r="W171" s="201">
        <v>40214</v>
      </c>
      <c r="X171" s="200" t="str">
        <f t="shared" si="55"/>
        <v>杨坤</v>
      </c>
      <c r="Y171" s="200" t="s">
        <v>148</v>
      </c>
      <c r="Z171" s="195">
        <f t="shared" si="53"/>
        <v>12.3</v>
      </c>
      <c r="AA171" s="199" t="s">
        <v>1036</v>
      </c>
      <c r="AB171" s="195"/>
      <c r="AC171" s="195"/>
      <c r="AD171" s="202" t="s">
        <v>150</v>
      </c>
      <c r="AE171" s="205">
        <v>91.22</v>
      </c>
      <c r="AF171" s="204">
        <v>89360.22</v>
      </c>
      <c r="AG171" s="195" t="s">
        <v>151</v>
      </c>
      <c r="AH171" s="195"/>
      <c r="AI171" s="195"/>
      <c r="AJ171" s="195"/>
      <c r="AK171" s="195" t="s">
        <v>222</v>
      </c>
      <c r="AL171" s="195"/>
      <c r="AM171" s="195" t="s">
        <v>155</v>
      </c>
      <c r="AN171" s="201">
        <v>43524</v>
      </c>
      <c r="AO171" s="253">
        <f t="shared" si="64"/>
        <v>93151.3</v>
      </c>
      <c r="AP171" s="252">
        <v>89360.22</v>
      </c>
      <c r="AQ171" s="252">
        <v>3791.08</v>
      </c>
      <c r="AR171" s="252">
        <v>93151.3</v>
      </c>
      <c r="AS171" s="207">
        <f t="shared" si="56"/>
        <v>1.0424246941200459</v>
      </c>
      <c r="AT171" s="207">
        <f t="shared" si="57"/>
        <v>1</v>
      </c>
      <c r="AU171" s="199" t="s">
        <v>156</v>
      </c>
      <c r="AV171" s="201">
        <f t="shared" si="58"/>
        <v>43888</v>
      </c>
      <c r="AW171" s="195">
        <v>3800</v>
      </c>
      <c r="AX171" s="200">
        <f t="shared" si="63"/>
        <v>346636</v>
      </c>
      <c r="AY171" s="209">
        <f t="shared" si="59"/>
        <v>0.7</v>
      </c>
      <c r="AZ171" s="200">
        <f t="shared" si="60"/>
        <v>242645</v>
      </c>
      <c r="BA171" s="210">
        <f t="shared" si="61"/>
        <v>0.05</v>
      </c>
      <c r="BB171" s="204">
        <v>12132.25</v>
      </c>
      <c r="BC171" s="208">
        <v>2.035762121618E-2</v>
      </c>
      <c r="BD171" s="204">
        <v>4939.6750000000002</v>
      </c>
      <c r="BE171" s="208">
        <v>1.4587895897298499E-2</v>
      </c>
      <c r="BF171" s="204">
        <v>3539.68</v>
      </c>
      <c r="BG171" s="208">
        <v>1.10000206062354E-2</v>
      </c>
      <c r="BH171" s="204">
        <v>2669.1</v>
      </c>
      <c r="BI171" s="204">
        <v>7400.67</v>
      </c>
      <c r="BJ171" s="204">
        <v>30681.375</v>
      </c>
      <c r="BK171" s="203">
        <f t="shared" si="62"/>
        <v>211963.625</v>
      </c>
      <c r="BL171" s="201">
        <v>43567</v>
      </c>
      <c r="BM171" s="199" t="s">
        <v>157</v>
      </c>
    </row>
    <row r="172" spans="1:65" ht="48">
      <c r="A172" s="195"/>
      <c r="B172" s="195">
        <v>167</v>
      </c>
      <c r="C172" s="195" t="s">
        <v>139</v>
      </c>
      <c r="D172" s="196" t="s">
        <v>140</v>
      </c>
      <c r="E172" s="196" t="s">
        <v>1037</v>
      </c>
      <c r="F172" s="197" t="s">
        <v>141</v>
      </c>
      <c r="G172" s="199" t="s">
        <v>1038</v>
      </c>
      <c r="H172" s="250">
        <v>40351</v>
      </c>
      <c r="I172" s="195">
        <v>13.3</v>
      </c>
      <c r="J172" s="199" t="s">
        <v>143</v>
      </c>
      <c r="K172" s="195">
        <v>20</v>
      </c>
      <c r="L172" s="199" t="s">
        <v>144</v>
      </c>
      <c r="M172" s="199" t="s">
        <v>1039</v>
      </c>
      <c r="N172" s="199" t="s">
        <v>1040</v>
      </c>
      <c r="O172" s="195"/>
      <c r="P172" s="195"/>
      <c r="Q172" s="195"/>
      <c r="R172" s="195"/>
      <c r="S172" s="195"/>
      <c r="T172" s="195"/>
      <c r="U172" s="200" t="s">
        <v>147</v>
      </c>
      <c r="V172" s="200"/>
      <c r="W172" s="201">
        <v>40351</v>
      </c>
      <c r="X172" s="200" t="str">
        <f t="shared" si="55"/>
        <v>赵宏程</v>
      </c>
      <c r="Y172" s="200" t="s">
        <v>148</v>
      </c>
      <c r="Z172" s="195">
        <f t="shared" si="53"/>
        <v>13.3</v>
      </c>
      <c r="AA172" s="199" t="s">
        <v>1041</v>
      </c>
      <c r="AB172" s="195"/>
      <c r="AC172" s="195"/>
      <c r="AD172" s="202" t="s">
        <v>150</v>
      </c>
      <c r="AE172" s="199">
        <v>110.32</v>
      </c>
      <c r="AF172" s="204">
        <v>107487.61</v>
      </c>
      <c r="AG172" s="195" t="s">
        <v>151</v>
      </c>
      <c r="AH172" s="195"/>
      <c r="AI172" s="195"/>
      <c r="AJ172" s="195"/>
      <c r="AK172" s="195" t="s">
        <v>1042</v>
      </c>
      <c r="AL172" s="195"/>
      <c r="AM172" s="195" t="s">
        <v>1043</v>
      </c>
      <c r="AN172" s="201">
        <v>43524</v>
      </c>
      <c r="AO172" s="253">
        <f t="shared" si="64"/>
        <v>121487.34</v>
      </c>
      <c r="AP172" s="252">
        <v>107487.61</v>
      </c>
      <c r="AQ172" s="252">
        <v>13999.73</v>
      </c>
      <c r="AR172" s="252">
        <v>121487.34</v>
      </c>
      <c r="AS172" s="207">
        <f t="shared" si="56"/>
        <v>1.1302450580118024</v>
      </c>
      <c r="AT172" s="207">
        <f t="shared" si="57"/>
        <v>1</v>
      </c>
      <c r="AU172" s="199" t="s">
        <v>156</v>
      </c>
      <c r="AV172" s="201">
        <f t="shared" si="58"/>
        <v>43888</v>
      </c>
      <c r="AW172" s="195">
        <v>2500</v>
      </c>
      <c r="AX172" s="200">
        <f t="shared" si="63"/>
        <v>275800</v>
      </c>
      <c r="AY172" s="209">
        <f t="shared" si="59"/>
        <v>0.7</v>
      </c>
      <c r="AZ172" s="200">
        <f t="shared" si="60"/>
        <v>193060</v>
      </c>
      <c r="BA172" s="210">
        <f t="shared" si="61"/>
        <v>0.05</v>
      </c>
      <c r="BB172" s="204">
        <v>9653</v>
      </c>
      <c r="BC172" s="208">
        <v>2.15539210608101E-2</v>
      </c>
      <c r="BD172" s="204">
        <v>4161.2</v>
      </c>
      <c r="BE172" s="208">
        <v>1.44820263130633E-2</v>
      </c>
      <c r="BF172" s="204">
        <v>2795.9</v>
      </c>
      <c r="BG172" s="208">
        <v>1.0999999999999999E-2</v>
      </c>
      <c r="BH172" s="204">
        <v>2123.66</v>
      </c>
      <c r="BI172" s="204">
        <v>5888.33</v>
      </c>
      <c r="BJ172" s="204">
        <v>24622.09</v>
      </c>
      <c r="BK172" s="203">
        <f t="shared" si="62"/>
        <v>168437.91</v>
      </c>
      <c r="BL172" s="201">
        <v>43567</v>
      </c>
      <c r="BM172" s="199" t="s">
        <v>157</v>
      </c>
    </row>
    <row r="173" spans="1:65" ht="36">
      <c r="A173" s="195"/>
      <c r="B173" s="195">
        <v>168</v>
      </c>
      <c r="C173" s="195" t="s">
        <v>139</v>
      </c>
      <c r="D173" s="196" t="s">
        <v>140</v>
      </c>
      <c r="E173" s="196" t="s">
        <v>1044</v>
      </c>
      <c r="F173" s="197" t="s">
        <v>141</v>
      </c>
      <c r="G173" s="199" t="s">
        <v>1045</v>
      </c>
      <c r="H173" s="250">
        <v>40463</v>
      </c>
      <c r="I173" s="195">
        <v>20</v>
      </c>
      <c r="J173" s="199" t="s">
        <v>217</v>
      </c>
      <c r="K173" s="195">
        <v>20</v>
      </c>
      <c r="L173" s="199" t="s">
        <v>218</v>
      </c>
      <c r="M173" s="199" t="s">
        <v>1046</v>
      </c>
      <c r="N173" s="199" t="s">
        <v>1047</v>
      </c>
      <c r="O173" s="195"/>
      <c r="P173" s="195"/>
      <c r="Q173" s="195"/>
      <c r="R173" s="195"/>
      <c r="S173" s="195"/>
      <c r="T173" s="195"/>
      <c r="U173" s="200" t="s">
        <v>147</v>
      </c>
      <c r="V173" s="200"/>
      <c r="W173" s="201">
        <v>40463</v>
      </c>
      <c r="X173" s="200" t="str">
        <f t="shared" si="55"/>
        <v>杜礼才</v>
      </c>
      <c r="Y173" s="200" t="s">
        <v>148</v>
      </c>
      <c r="Z173" s="195">
        <f t="shared" si="53"/>
        <v>20</v>
      </c>
      <c r="AA173" s="199" t="s">
        <v>1048</v>
      </c>
      <c r="AB173" s="195"/>
      <c r="AC173" s="195"/>
      <c r="AD173" s="202" t="s">
        <v>150</v>
      </c>
      <c r="AE173" s="199">
        <v>141.08000000000001</v>
      </c>
      <c r="AF173" s="204">
        <v>176343.63</v>
      </c>
      <c r="AG173" s="195" t="s">
        <v>151</v>
      </c>
      <c r="AH173" s="195"/>
      <c r="AI173" s="195"/>
      <c r="AJ173" s="195"/>
      <c r="AK173" s="195" t="s">
        <v>222</v>
      </c>
      <c r="AL173" s="195"/>
      <c r="AM173" s="195" t="s">
        <v>1049</v>
      </c>
      <c r="AN173" s="201">
        <v>43524</v>
      </c>
      <c r="AO173" s="253">
        <f t="shared" si="64"/>
        <v>220550.02000000002</v>
      </c>
      <c r="AP173" s="252">
        <v>176343.63</v>
      </c>
      <c r="AQ173" s="252">
        <v>44206.39</v>
      </c>
      <c r="AR173" s="252">
        <v>220550.02</v>
      </c>
      <c r="AS173" s="207">
        <f t="shared" si="56"/>
        <v>1.2506832256997318</v>
      </c>
      <c r="AT173" s="207">
        <f t="shared" si="57"/>
        <v>0.99999999999999989</v>
      </c>
      <c r="AU173" s="199" t="s">
        <v>156</v>
      </c>
      <c r="AV173" s="201">
        <f t="shared" si="58"/>
        <v>43888</v>
      </c>
      <c r="AW173" s="195">
        <v>2800</v>
      </c>
      <c r="AX173" s="200">
        <f t="shared" si="63"/>
        <v>395024.00000000006</v>
      </c>
      <c r="AY173" s="209">
        <f t="shared" si="59"/>
        <v>0.7</v>
      </c>
      <c r="AZ173" s="200">
        <f t="shared" si="60"/>
        <v>276517</v>
      </c>
      <c r="BA173" s="210">
        <f t="shared" si="61"/>
        <v>0.05</v>
      </c>
      <c r="BB173" s="204">
        <v>13825.85</v>
      </c>
      <c r="BC173" s="208">
        <v>1.9701338434888301E-2</v>
      </c>
      <c r="BD173" s="204">
        <v>5447.7550000000001</v>
      </c>
      <c r="BE173" s="208">
        <v>1.4638376664002599E-2</v>
      </c>
      <c r="BF173" s="204">
        <v>4047.76</v>
      </c>
      <c r="BG173" s="208">
        <v>1.10000108492425E-2</v>
      </c>
      <c r="BH173" s="204">
        <v>3041.69</v>
      </c>
      <c r="BI173" s="204">
        <v>8433.77</v>
      </c>
      <c r="BJ173" s="204">
        <v>34796.824999999997</v>
      </c>
      <c r="BK173" s="203">
        <f t="shared" si="62"/>
        <v>241720.17499999999</v>
      </c>
      <c r="BL173" s="201">
        <v>43567</v>
      </c>
      <c r="BM173" s="199" t="s">
        <v>157</v>
      </c>
    </row>
    <row r="174" spans="1:65" ht="60">
      <c r="A174" s="195"/>
      <c r="B174" s="195">
        <v>169</v>
      </c>
      <c r="C174" s="195" t="s">
        <v>139</v>
      </c>
      <c r="D174" s="196" t="s">
        <v>140</v>
      </c>
      <c r="E174" s="196" t="s">
        <v>1050</v>
      </c>
      <c r="F174" s="197" t="s">
        <v>141</v>
      </c>
      <c r="G174" s="199" t="s">
        <v>1051</v>
      </c>
      <c r="H174" s="250">
        <v>40575</v>
      </c>
      <c r="I174" s="195">
        <v>18</v>
      </c>
      <c r="J174" s="199" t="s">
        <v>143</v>
      </c>
      <c r="K174" s="195">
        <v>25</v>
      </c>
      <c r="L174" s="199" t="s">
        <v>144</v>
      </c>
      <c r="M174" s="199" t="s">
        <v>1052</v>
      </c>
      <c r="N174" s="199" t="s">
        <v>1053</v>
      </c>
      <c r="O174" s="195"/>
      <c r="P174" s="195"/>
      <c r="Q174" s="195"/>
      <c r="R174" s="195"/>
      <c r="S174" s="195"/>
      <c r="T174" s="195"/>
      <c r="U174" s="200" t="s">
        <v>147</v>
      </c>
      <c r="V174" s="200"/>
      <c r="W174" s="201">
        <v>40575</v>
      </c>
      <c r="X174" s="200" t="str">
        <f t="shared" si="55"/>
        <v>胡芳</v>
      </c>
      <c r="Y174" s="200" t="s">
        <v>148</v>
      </c>
      <c r="Z174" s="195">
        <f t="shared" si="53"/>
        <v>18</v>
      </c>
      <c r="AA174" s="199" t="s">
        <v>1054</v>
      </c>
      <c r="AB174" s="195"/>
      <c r="AC174" s="195"/>
      <c r="AD174" s="202" t="s">
        <v>150</v>
      </c>
      <c r="AE174" s="199">
        <v>118.85</v>
      </c>
      <c r="AF174" s="204">
        <v>149315.46</v>
      </c>
      <c r="AG174" s="195" t="s">
        <v>151</v>
      </c>
      <c r="AH174" s="195"/>
      <c r="AI174" s="195"/>
      <c r="AJ174" s="195"/>
      <c r="AK174" s="195" t="s">
        <v>534</v>
      </c>
      <c r="AL174" s="195"/>
      <c r="AM174" s="195" t="s">
        <v>155</v>
      </c>
      <c r="AN174" s="201">
        <v>43524</v>
      </c>
      <c r="AO174" s="253">
        <f t="shared" si="64"/>
        <v>151793.32999999999</v>
      </c>
      <c r="AP174" s="252">
        <v>149315.46</v>
      </c>
      <c r="AQ174" s="252">
        <v>2477.87</v>
      </c>
      <c r="AR174" s="252">
        <v>151793.32999999999</v>
      </c>
      <c r="AS174" s="207">
        <f t="shared" si="56"/>
        <v>1.0165948656622696</v>
      </c>
      <c r="AT174" s="207">
        <f t="shared" si="57"/>
        <v>1</v>
      </c>
      <c r="AU174" s="199" t="s">
        <v>156</v>
      </c>
      <c r="AV174" s="201">
        <f t="shared" si="58"/>
        <v>43888</v>
      </c>
      <c r="AW174" s="195">
        <v>3800</v>
      </c>
      <c r="AX174" s="200">
        <f t="shared" si="63"/>
        <v>451630</v>
      </c>
      <c r="AY174" s="209">
        <f t="shared" si="59"/>
        <v>0.7</v>
      </c>
      <c r="AZ174" s="200">
        <f t="shared" si="60"/>
        <v>316141</v>
      </c>
      <c r="BA174" s="210">
        <f t="shared" si="61"/>
        <v>4.9999999999999996E-2</v>
      </c>
      <c r="BB174" s="204">
        <v>15807.05</v>
      </c>
      <c r="BC174" s="208">
        <v>1.9112089226009901E-2</v>
      </c>
      <c r="BD174" s="204">
        <v>6042.1149999999998</v>
      </c>
      <c r="BE174" s="208">
        <v>1.46837012598809E-2</v>
      </c>
      <c r="BF174" s="204">
        <v>4642.12</v>
      </c>
      <c r="BG174" s="208">
        <v>1.09999968368544E-2</v>
      </c>
      <c r="BH174" s="204">
        <v>3477.55</v>
      </c>
      <c r="BI174" s="204">
        <v>9642.2999999999993</v>
      </c>
      <c r="BJ174" s="204">
        <v>39611.135000000002</v>
      </c>
      <c r="BK174" s="203">
        <f t="shared" si="62"/>
        <v>276529.86499999999</v>
      </c>
      <c r="BL174" s="201">
        <v>43567</v>
      </c>
      <c r="BM174" s="199" t="s">
        <v>198</v>
      </c>
    </row>
    <row r="175" spans="1:65" ht="60">
      <c r="A175" s="195"/>
      <c r="B175" s="195">
        <v>170</v>
      </c>
      <c r="C175" s="195" t="s">
        <v>139</v>
      </c>
      <c r="D175" s="196" t="s">
        <v>140</v>
      </c>
      <c r="E175" s="196" t="s">
        <v>1055</v>
      </c>
      <c r="F175" s="197" t="s">
        <v>141</v>
      </c>
      <c r="G175" s="199" t="s">
        <v>1056</v>
      </c>
      <c r="H175" s="250">
        <v>41397</v>
      </c>
      <c r="I175" s="195">
        <v>24.9</v>
      </c>
      <c r="J175" s="199" t="s">
        <v>143</v>
      </c>
      <c r="K175" s="195">
        <v>15</v>
      </c>
      <c r="L175" s="199" t="s">
        <v>144</v>
      </c>
      <c r="M175" s="199" t="s">
        <v>1057</v>
      </c>
      <c r="N175" s="199" t="s">
        <v>1058</v>
      </c>
      <c r="O175" s="195"/>
      <c r="P175" s="195"/>
      <c r="Q175" s="195"/>
      <c r="R175" s="195"/>
      <c r="S175" s="195"/>
      <c r="T175" s="195"/>
      <c r="U175" s="200" t="s">
        <v>147</v>
      </c>
      <c r="V175" s="200"/>
      <c r="W175" s="201">
        <v>41397</v>
      </c>
      <c r="X175" s="200" t="str">
        <f t="shared" si="55"/>
        <v>龙蜀江</v>
      </c>
      <c r="Y175" s="200" t="s">
        <v>148</v>
      </c>
      <c r="Z175" s="195">
        <f t="shared" si="53"/>
        <v>24.9</v>
      </c>
      <c r="AA175" s="199" t="s">
        <v>1059</v>
      </c>
      <c r="AB175" s="195"/>
      <c r="AC175" s="195"/>
      <c r="AD175" s="202" t="s">
        <v>150</v>
      </c>
      <c r="AE175" s="199">
        <v>118.85</v>
      </c>
      <c r="AF175" s="204">
        <v>188845.26</v>
      </c>
      <c r="AG175" s="195" t="s">
        <v>151</v>
      </c>
      <c r="AH175" s="195"/>
      <c r="AI175" s="195"/>
      <c r="AJ175" s="195"/>
      <c r="AK175" s="195" t="s">
        <v>534</v>
      </c>
      <c r="AL175" s="195"/>
      <c r="AM175" s="195" t="s">
        <v>155</v>
      </c>
      <c r="AN175" s="201">
        <v>43524</v>
      </c>
      <c r="AO175" s="253">
        <f t="shared" si="64"/>
        <v>196436.88</v>
      </c>
      <c r="AP175" s="252">
        <v>188845.26</v>
      </c>
      <c r="AQ175" s="252">
        <v>7591.62</v>
      </c>
      <c r="AR175" s="252">
        <v>196436.88</v>
      </c>
      <c r="AS175" s="207">
        <f t="shared" si="56"/>
        <v>1.0402002147154765</v>
      </c>
      <c r="AT175" s="207">
        <f t="shared" si="57"/>
        <v>1</v>
      </c>
      <c r="AU175" s="199" t="s">
        <v>156</v>
      </c>
      <c r="AV175" s="201">
        <f t="shared" si="58"/>
        <v>43888</v>
      </c>
      <c r="AW175" s="195">
        <v>3800</v>
      </c>
      <c r="AX175" s="200">
        <f t="shared" si="63"/>
        <v>451630</v>
      </c>
      <c r="AY175" s="209">
        <f t="shared" si="59"/>
        <v>0.7</v>
      </c>
      <c r="AZ175" s="200">
        <f t="shared" si="60"/>
        <v>316141</v>
      </c>
      <c r="BA175" s="210">
        <f t="shared" si="61"/>
        <v>4.9999999999999996E-2</v>
      </c>
      <c r="BB175" s="204">
        <v>15807.05</v>
      </c>
      <c r="BC175" s="208">
        <v>1.9112089226009901E-2</v>
      </c>
      <c r="BD175" s="204">
        <v>6042.1149999999998</v>
      </c>
      <c r="BE175" s="208">
        <v>1.46837012598809E-2</v>
      </c>
      <c r="BF175" s="204">
        <v>4642.12</v>
      </c>
      <c r="BG175" s="208">
        <v>1.09999968368544E-2</v>
      </c>
      <c r="BH175" s="204">
        <v>3477.55</v>
      </c>
      <c r="BI175" s="204">
        <v>9642.2999999999993</v>
      </c>
      <c r="BJ175" s="204">
        <v>39611.135000000002</v>
      </c>
      <c r="BK175" s="203">
        <f t="shared" si="62"/>
        <v>276529.86499999999</v>
      </c>
      <c r="BL175" s="201">
        <v>43567</v>
      </c>
      <c r="BM175" s="199" t="s">
        <v>157</v>
      </c>
    </row>
    <row r="176" spans="1:65" ht="60">
      <c r="A176" s="195"/>
      <c r="B176" s="195">
        <v>171</v>
      </c>
      <c r="C176" s="195" t="s">
        <v>139</v>
      </c>
      <c r="D176" s="196" t="s">
        <v>140</v>
      </c>
      <c r="E176" s="196" t="s">
        <v>1060</v>
      </c>
      <c r="F176" s="197" t="s">
        <v>141</v>
      </c>
      <c r="G176" s="199" t="s">
        <v>1061</v>
      </c>
      <c r="H176" s="250">
        <v>41960</v>
      </c>
      <c r="I176" s="195">
        <v>18</v>
      </c>
      <c r="J176" s="199" t="s">
        <v>143</v>
      </c>
      <c r="K176" s="195">
        <v>15</v>
      </c>
      <c r="L176" s="199" t="s">
        <v>144</v>
      </c>
      <c r="M176" s="199" t="s">
        <v>1062</v>
      </c>
      <c r="N176" s="199" t="s">
        <v>1063</v>
      </c>
      <c r="O176" s="195"/>
      <c r="P176" s="195"/>
      <c r="Q176" s="195"/>
      <c r="R176" s="195"/>
      <c r="S176" s="195"/>
      <c r="T176" s="195"/>
      <c r="U176" s="200" t="s">
        <v>147</v>
      </c>
      <c r="V176" s="200"/>
      <c r="W176" s="201">
        <v>41960</v>
      </c>
      <c r="X176" s="200" t="str">
        <f t="shared" si="55"/>
        <v>李海</v>
      </c>
      <c r="Y176" s="200" t="s">
        <v>148</v>
      </c>
      <c r="Z176" s="195">
        <f t="shared" si="53"/>
        <v>18</v>
      </c>
      <c r="AA176" s="199" t="s">
        <v>1064</v>
      </c>
      <c r="AB176" s="195"/>
      <c r="AC176" s="195"/>
      <c r="AD176" s="202" t="s">
        <v>150</v>
      </c>
      <c r="AE176" s="199">
        <v>103.07</v>
      </c>
      <c r="AF176" s="204">
        <v>146335.49</v>
      </c>
      <c r="AG176" s="195" t="s">
        <v>151</v>
      </c>
      <c r="AH176" s="195"/>
      <c r="AI176" s="195"/>
      <c r="AJ176" s="195"/>
      <c r="AK176" s="195" t="s">
        <v>1065</v>
      </c>
      <c r="AL176" s="195"/>
      <c r="AM176" s="195" t="s">
        <v>155</v>
      </c>
      <c r="AN176" s="201">
        <v>43524</v>
      </c>
      <c r="AO176" s="253">
        <f t="shared" si="64"/>
        <v>147778.22999999998</v>
      </c>
      <c r="AP176" s="252">
        <v>146335.49</v>
      </c>
      <c r="AQ176" s="252">
        <v>1442.74</v>
      </c>
      <c r="AR176" s="252">
        <v>147778.23000000001</v>
      </c>
      <c r="AS176" s="207">
        <f t="shared" si="56"/>
        <v>1.0098591257664153</v>
      </c>
      <c r="AT176" s="207">
        <f t="shared" si="57"/>
        <v>1.0000000000000002</v>
      </c>
      <c r="AU176" s="199" t="s">
        <v>156</v>
      </c>
      <c r="AV176" s="201">
        <f t="shared" si="58"/>
        <v>43888</v>
      </c>
      <c r="AW176" s="195">
        <v>2600</v>
      </c>
      <c r="AX176" s="200">
        <f t="shared" si="63"/>
        <v>267982</v>
      </c>
      <c r="AY176" s="209">
        <f t="shared" si="59"/>
        <v>0.7</v>
      </c>
      <c r="AZ176" s="200">
        <f t="shared" si="60"/>
        <v>187587</v>
      </c>
      <c r="BA176" s="210">
        <f t="shared" si="61"/>
        <v>0.05</v>
      </c>
      <c r="BB176" s="204">
        <v>9379.35</v>
      </c>
      <c r="BC176" s="208">
        <v>2.1599257944313801E-2</v>
      </c>
      <c r="BD176" s="204">
        <v>4051.74</v>
      </c>
      <c r="BE176" s="208">
        <v>1.4466940672861099E-2</v>
      </c>
      <c r="BF176" s="204">
        <v>2713.81</v>
      </c>
      <c r="BG176" s="208">
        <v>1.1000015992579401E-2</v>
      </c>
      <c r="BH176" s="204">
        <v>2063.46</v>
      </c>
      <c r="BI176" s="204">
        <v>5721.4</v>
      </c>
      <c r="BJ176" s="204">
        <v>23929.759999999998</v>
      </c>
      <c r="BK176" s="203">
        <f t="shared" si="62"/>
        <v>163657.24</v>
      </c>
      <c r="BL176" s="201">
        <v>43567</v>
      </c>
      <c r="BM176" s="199" t="s">
        <v>198</v>
      </c>
    </row>
    <row r="177" spans="1:65" ht="60">
      <c r="A177" s="195"/>
      <c r="B177" s="195">
        <v>172</v>
      </c>
      <c r="C177" s="195" t="s">
        <v>139</v>
      </c>
      <c r="D177" s="196" t="s">
        <v>140</v>
      </c>
      <c r="E177" s="196" t="s">
        <v>1066</v>
      </c>
      <c r="F177" s="197" t="s">
        <v>141</v>
      </c>
      <c r="G177" s="199" t="s">
        <v>1067</v>
      </c>
      <c r="H177" s="250">
        <v>42242</v>
      </c>
      <c r="I177" s="195">
        <v>18</v>
      </c>
      <c r="J177" s="199" t="s">
        <v>143</v>
      </c>
      <c r="K177" s="195">
        <v>15</v>
      </c>
      <c r="L177" s="199" t="s">
        <v>144</v>
      </c>
      <c r="M177" s="199" t="s">
        <v>1068</v>
      </c>
      <c r="N177" s="199" t="s">
        <v>1069</v>
      </c>
      <c r="O177" s="195"/>
      <c r="P177" s="195"/>
      <c r="Q177" s="195"/>
      <c r="R177" s="195"/>
      <c r="S177" s="195"/>
      <c r="T177" s="195"/>
      <c r="U177" s="200" t="s">
        <v>147</v>
      </c>
      <c r="V177" s="200"/>
      <c r="W177" s="201">
        <v>42242</v>
      </c>
      <c r="X177" s="200" t="str">
        <f t="shared" si="55"/>
        <v>朱北平</v>
      </c>
      <c r="Y177" s="200" t="s">
        <v>148</v>
      </c>
      <c r="Z177" s="195">
        <f t="shared" si="53"/>
        <v>18</v>
      </c>
      <c r="AA177" s="199" t="s">
        <v>1070</v>
      </c>
      <c r="AB177" s="195"/>
      <c r="AC177" s="195"/>
      <c r="AD177" s="212" t="s">
        <v>150</v>
      </c>
      <c r="AE177" s="199">
        <v>103.78</v>
      </c>
      <c r="AF177" s="204">
        <v>153497.57</v>
      </c>
      <c r="AG177" s="195" t="s">
        <v>151</v>
      </c>
      <c r="AH177" s="195"/>
      <c r="AI177" s="195"/>
      <c r="AJ177" s="195"/>
      <c r="AK177" s="195" t="s">
        <v>1071</v>
      </c>
      <c r="AL177" s="195"/>
      <c r="AM177" s="195" t="s">
        <v>155</v>
      </c>
      <c r="AN177" s="201">
        <v>43524</v>
      </c>
      <c r="AO177" s="253">
        <f t="shared" si="64"/>
        <v>156404.28</v>
      </c>
      <c r="AP177" s="252">
        <v>153497.57</v>
      </c>
      <c r="AQ177" s="252">
        <v>2906.71</v>
      </c>
      <c r="AR177" s="252">
        <v>156404.28</v>
      </c>
      <c r="AS177" s="207">
        <f t="shared" si="56"/>
        <v>1.0189365212752228</v>
      </c>
      <c r="AT177" s="207">
        <f t="shared" si="57"/>
        <v>1</v>
      </c>
      <c r="AU177" s="199" t="s">
        <v>156</v>
      </c>
      <c r="AV177" s="201">
        <f t="shared" si="58"/>
        <v>43888</v>
      </c>
      <c r="AW177" s="195">
        <v>3100</v>
      </c>
      <c r="AX177" s="200">
        <f t="shared" si="63"/>
        <v>321718</v>
      </c>
      <c r="AY177" s="209">
        <f t="shared" si="59"/>
        <v>0.7</v>
      </c>
      <c r="AZ177" s="200">
        <f t="shared" si="60"/>
        <v>225203</v>
      </c>
      <c r="BA177" s="210">
        <f t="shared" si="61"/>
        <v>4.9999999999999996E-2</v>
      </c>
      <c r="BB177" s="204">
        <v>11260.15</v>
      </c>
      <c r="BC177" s="208">
        <v>2.0772569637171799E-2</v>
      </c>
      <c r="BD177" s="204">
        <v>4678.0450000000001</v>
      </c>
      <c r="BE177" s="208">
        <v>1.4555978383946899E-2</v>
      </c>
      <c r="BF177" s="204">
        <v>3278.05</v>
      </c>
      <c r="BG177" s="208">
        <v>1.09999866786855E-2</v>
      </c>
      <c r="BH177" s="204">
        <v>2477.23</v>
      </c>
      <c r="BI177" s="204">
        <v>6868.69</v>
      </c>
      <c r="BJ177" s="204">
        <v>28562.165000000001</v>
      </c>
      <c r="BK177" s="203">
        <f t="shared" si="62"/>
        <v>196640.83499999999</v>
      </c>
      <c r="BL177" s="201">
        <v>43567</v>
      </c>
      <c r="BM177" s="199" t="s">
        <v>198</v>
      </c>
    </row>
    <row r="178" spans="1:65" ht="60">
      <c r="A178" s="195"/>
      <c r="B178" s="195">
        <v>173</v>
      </c>
      <c r="C178" s="195" t="s">
        <v>139</v>
      </c>
      <c r="D178" s="196" t="s">
        <v>140</v>
      </c>
      <c r="E178" s="196" t="s">
        <v>1072</v>
      </c>
      <c r="F178" s="197" t="s">
        <v>141</v>
      </c>
      <c r="G178" s="199" t="s">
        <v>1073</v>
      </c>
      <c r="H178" s="250">
        <v>42349</v>
      </c>
      <c r="I178" s="195">
        <v>22</v>
      </c>
      <c r="J178" s="199" t="s">
        <v>143</v>
      </c>
      <c r="K178" s="195">
        <v>15</v>
      </c>
      <c r="L178" s="199" t="s">
        <v>144</v>
      </c>
      <c r="M178" s="199" t="s">
        <v>1074</v>
      </c>
      <c r="N178" s="199" t="s">
        <v>1075</v>
      </c>
      <c r="O178" s="195"/>
      <c r="P178" s="195"/>
      <c r="Q178" s="195"/>
      <c r="R178" s="195"/>
      <c r="S178" s="195"/>
      <c r="T178" s="195"/>
      <c r="U178" s="200" t="s">
        <v>147</v>
      </c>
      <c r="V178" s="200"/>
      <c r="W178" s="201">
        <v>42349</v>
      </c>
      <c r="X178" s="200" t="str">
        <f t="shared" si="55"/>
        <v>贾海峰</v>
      </c>
      <c r="Y178" s="200" t="s">
        <v>148</v>
      </c>
      <c r="Z178" s="195">
        <f t="shared" si="53"/>
        <v>22</v>
      </c>
      <c r="AA178" s="199" t="s">
        <v>1076</v>
      </c>
      <c r="AB178" s="195"/>
      <c r="AC178" s="195"/>
      <c r="AD178" s="212" t="s">
        <v>150</v>
      </c>
      <c r="AE178" s="199">
        <v>87.37</v>
      </c>
      <c r="AF178" s="204">
        <v>212900.77</v>
      </c>
      <c r="AG178" s="195" t="s">
        <v>151</v>
      </c>
      <c r="AH178" s="195"/>
      <c r="AI178" s="195"/>
      <c r="AJ178" s="195"/>
      <c r="AK178" s="195" t="s">
        <v>1077</v>
      </c>
      <c r="AL178" s="195"/>
      <c r="AM178" s="195" t="s">
        <v>155</v>
      </c>
      <c r="AN178" s="201">
        <v>43524</v>
      </c>
      <c r="AO178" s="253">
        <f t="shared" si="64"/>
        <v>245837.15999999997</v>
      </c>
      <c r="AP178" s="252">
        <v>212900.77</v>
      </c>
      <c r="AQ178" s="252">
        <v>32936.39</v>
      </c>
      <c r="AR178" s="252">
        <v>245837.16</v>
      </c>
      <c r="AS178" s="207">
        <f t="shared" si="56"/>
        <v>1.1547030102333591</v>
      </c>
      <c r="AT178" s="207">
        <f t="shared" si="57"/>
        <v>1.0000000000000002</v>
      </c>
      <c r="AU178" s="199" t="s">
        <v>156</v>
      </c>
      <c r="AV178" s="201">
        <f t="shared" si="58"/>
        <v>43888</v>
      </c>
      <c r="AW178" s="195">
        <v>3100</v>
      </c>
      <c r="AX178" s="200">
        <f t="shared" si="63"/>
        <v>270847</v>
      </c>
      <c r="AY178" s="209">
        <f t="shared" si="59"/>
        <v>0.7</v>
      </c>
      <c r="AZ178" s="200">
        <f t="shared" si="60"/>
        <v>189593</v>
      </c>
      <c r="BA178" s="210">
        <f t="shared" si="61"/>
        <v>4.9999999999999996E-2</v>
      </c>
      <c r="BB178" s="204">
        <v>9479.65</v>
      </c>
      <c r="BC178" s="208">
        <v>2.1582336900624E-2</v>
      </c>
      <c r="BD178" s="204">
        <v>4091.86</v>
      </c>
      <c r="BE178" s="208">
        <v>1.4472580738740399E-2</v>
      </c>
      <c r="BF178" s="204">
        <v>2743.9</v>
      </c>
      <c r="BG178" s="208">
        <v>1.0999984176631001E-2</v>
      </c>
      <c r="BH178" s="204">
        <v>2085.52</v>
      </c>
      <c r="BI178" s="204">
        <v>5782.59</v>
      </c>
      <c r="BJ178" s="204">
        <v>24183.52</v>
      </c>
      <c r="BK178" s="203">
        <f t="shared" si="62"/>
        <v>165409.48000000001</v>
      </c>
      <c r="BL178" s="201">
        <v>43567</v>
      </c>
      <c r="BM178" s="199" t="s">
        <v>157</v>
      </c>
    </row>
    <row r="179" spans="1:65" ht="48">
      <c r="A179" s="195"/>
      <c r="B179" s="195">
        <v>174</v>
      </c>
      <c r="C179" s="195" t="s">
        <v>139</v>
      </c>
      <c r="D179" s="196" t="s">
        <v>140</v>
      </c>
      <c r="E179" s="196" t="s">
        <v>1078</v>
      </c>
      <c r="F179" s="197" t="s">
        <v>141</v>
      </c>
      <c r="G179" s="199" t="s">
        <v>1079</v>
      </c>
      <c r="H179" s="250">
        <v>42688</v>
      </c>
      <c r="I179" s="195">
        <v>20</v>
      </c>
      <c r="J179" s="199" t="s">
        <v>143</v>
      </c>
      <c r="K179" s="195">
        <v>15</v>
      </c>
      <c r="L179" s="199" t="s">
        <v>144</v>
      </c>
      <c r="M179" s="199" t="s">
        <v>1080</v>
      </c>
      <c r="N179" s="199" t="s">
        <v>1081</v>
      </c>
      <c r="O179" s="195"/>
      <c r="P179" s="195"/>
      <c r="Q179" s="195"/>
      <c r="R179" s="195"/>
      <c r="S179" s="195"/>
      <c r="T179" s="195"/>
      <c r="U179" s="200" t="s">
        <v>147</v>
      </c>
      <c r="V179" s="200"/>
      <c r="W179" s="201">
        <v>42688</v>
      </c>
      <c r="X179" s="200" t="str">
        <f t="shared" si="55"/>
        <v>张兴</v>
      </c>
      <c r="Y179" s="200" t="s">
        <v>148</v>
      </c>
      <c r="Z179" s="195">
        <f t="shared" si="53"/>
        <v>20</v>
      </c>
      <c r="AA179" s="199" t="s">
        <v>1082</v>
      </c>
      <c r="AB179" s="195"/>
      <c r="AC179" s="195"/>
      <c r="AD179" s="212" t="s">
        <v>150</v>
      </c>
      <c r="AE179" s="199">
        <v>104.56</v>
      </c>
      <c r="AF179" s="204">
        <v>186042.9</v>
      </c>
      <c r="AG179" s="195" t="s">
        <v>151</v>
      </c>
      <c r="AH179" s="195"/>
      <c r="AI179" s="195"/>
      <c r="AJ179" s="195"/>
      <c r="AK179" s="195" t="s">
        <v>1083</v>
      </c>
      <c r="AL179" s="195"/>
      <c r="AM179" s="195" t="s">
        <v>155</v>
      </c>
      <c r="AN179" s="201">
        <v>43524</v>
      </c>
      <c r="AO179" s="253">
        <f t="shared" si="64"/>
        <v>193792.58</v>
      </c>
      <c r="AP179" s="252">
        <v>186042.9</v>
      </c>
      <c r="AQ179" s="252">
        <v>7749.68</v>
      </c>
      <c r="AR179" s="252">
        <v>193792.58</v>
      </c>
      <c r="AS179" s="207">
        <f t="shared" si="56"/>
        <v>1.0416553386342613</v>
      </c>
      <c r="AT179" s="207">
        <f t="shared" si="57"/>
        <v>1</v>
      </c>
      <c r="AU179" s="199" t="s">
        <v>156</v>
      </c>
      <c r="AV179" s="201">
        <f t="shared" si="58"/>
        <v>43888</v>
      </c>
      <c r="AW179" s="195">
        <v>3100</v>
      </c>
      <c r="AX179" s="200">
        <f t="shared" si="63"/>
        <v>324136</v>
      </c>
      <c r="AY179" s="209">
        <f t="shared" si="59"/>
        <v>0.7</v>
      </c>
      <c r="AZ179" s="200">
        <f t="shared" si="60"/>
        <v>226895</v>
      </c>
      <c r="BA179" s="210">
        <f t="shared" si="61"/>
        <v>0.05</v>
      </c>
      <c r="BB179" s="204">
        <v>11344.75</v>
      </c>
      <c r="BC179" s="208">
        <v>2.07295224663391E-2</v>
      </c>
      <c r="BD179" s="204">
        <v>4703.4250000000002</v>
      </c>
      <c r="BE179" s="208">
        <v>1.4559289539214201E-2</v>
      </c>
      <c r="BF179" s="204">
        <v>3303.43</v>
      </c>
      <c r="BG179" s="208">
        <v>1.1000022036624899E-2</v>
      </c>
      <c r="BH179" s="204">
        <v>2495.85</v>
      </c>
      <c r="BI179" s="204">
        <v>6920.3</v>
      </c>
      <c r="BJ179" s="204">
        <v>28767.755000000001</v>
      </c>
      <c r="BK179" s="203">
        <f t="shared" si="62"/>
        <v>198127.245</v>
      </c>
      <c r="BL179" s="201">
        <v>43567</v>
      </c>
      <c r="BM179" s="199" t="s">
        <v>157</v>
      </c>
    </row>
    <row r="180" spans="1:65">
      <c r="BG180" s="214"/>
    </row>
  </sheetData>
  <autoFilter ref="A5:F179"/>
  <mergeCells count="16">
    <mergeCell ref="AU21:AU22"/>
    <mergeCell ref="G3:L4"/>
    <mergeCell ref="M3:AQ3"/>
    <mergeCell ref="AW3:BL3"/>
    <mergeCell ref="M4:T4"/>
    <mergeCell ref="U4:V4"/>
    <mergeCell ref="W4:AH4"/>
    <mergeCell ref="AJ4:AK4"/>
    <mergeCell ref="AL4:AM4"/>
    <mergeCell ref="AN4:AQ4"/>
    <mergeCell ref="AR4:AV4"/>
    <mergeCell ref="AW4:AZ4"/>
    <mergeCell ref="BA4:BB4"/>
    <mergeCell ref="BC4:BD4"/>
    <mergeCell ref="BE4:BF4"/>
    <mergeCell ref="BG4:BH4"/>
  </mergeCells>
  <phoneticPr fontId="15" type="noConversion"/>
  <dataValidations count="4">
    <dataValidation type="list" allowBlank="1" showInputMessage="1" showErrorMessage="1" sqref="P6">
      <formula1>"已婚,已离异,未婚"</formula1>
    </dataValidation>
    <dataValidation type="list" allowBlank="1" showInputMessage="1" showErrorMessage="1" sqref="AH29 AH6:AH8">
      <formula1>"未,已"</formula1>
    </dataValidation>
    <dataValidation type="list" allowBlank="1" showInputMessage="1" showErrorMessage="1" sqref="U6:U51 U52:U148 U149:U176 U177:U179">
      <formula1>"在,不在"</formula1>
    </dataValidation>
    <dataValidation type="list" allowBlank="1" showInputMessage="1" showErrorMessage="1" sqref="AJ6:AJ51 AJ52:AJ56">
      <formula1>"无,有"</formula1>
    </dataValidation>
  </dataValidations>
  <pageMargins left="0.69930555555555596" right="0.69930555555555596"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652"/>
  <sheetViews>
    <sheetView topLeftCell="A403" workbookViewId="0">
      <pane xSplit="10790" topLeftCell="K1"/>
      <selection activeCell="K443" sqref="K443"/>
      <selection pane="topRight"/>
    </sheetView>
  </sheetViews>
  <sheetFormatPr defaultColWidth="9" defaultRowHeight="14"/>
  <cols>
    <col min="1" max="1" width="4.6328125" style="17" customWidth="1"/>
    <col min="2" max="2" width="7.453125" style="17" customWidth="1"/>
    <col min="3" max="3" width="10.36328125" style="17" customWidth="1"/>
    <col min="4" max="4" width="5.6328125" style="17" customWidth="1"/>
    <col min="5" max="5" width="5.7265625" style="17" customWidth="1"/>
    <col min="6" max="6" width="7.26953125" style="17" hidden="1" customWidth="1"/>
    <col min="7" max="7" width="7.26953125" style="17" customWidth="1"/>
    <col min="8" max="9" width="7.26953125" style="17" hidden="1" customWidth="1"/>
    <col min="10" max="10" width="7.26953125" style="17" customWidth="1"/>
    <col min="11" max="11" width="8.26953125" style="22" customWidth="1"/>
    <col min="12" max="12" width="10" style="17" customWidth="1"/>
    <col min="13" max="13" width="16.6328125" style="23" customWidth="1"/>
    <col min="14" max="14" width="11.6328125" style="23" customWidth="1"/>
    <col min="15" max="15" width="5.08984375" style="17" customWidth="1"/>
    <col min="16" max="16" width="9" style="17" hidden="1" customWidth="1"/>
    <col min="17" max="19" width="4.453125" style="17" customWidth="1"/>
    <col min="20" max="20" width="11.7265625" style="17" customWidth="1"/>
    <col min="21" max="21" width="12.7265625" style="24" customWidth="1"/>
    <col min="22" max="22" width="8.08984375" style="17" customWidth="1"/>
    <col min="23" max="24" width="11.26953125" style="17" customWidth="1"/>
    <col min="25" max="26" width="9" style="17"/>
    <col min="27" max="27" width="13.6328125" style="17" customWidth="1"/>
    <col min="28" max="29" width="9" style="17"/>
    <col min="30" max="30" width="12.7265625" style="17" customWidth="1"/>
    <col min="31" max="31" width="11.453125" style="17" customWidth="1"/>
    <col min="32" max="198" width="9" style="17"/>
    <col min="199" max="254" width="9" style="25"/>
    <col min="257" max="257" width="4.6328125" customWidth="1"/>
    <col min="258" max="258" width="7.453125" customWidth="1"/>
    <col min="259" max="259" width="10.36328125" customWidth="1"/>
    <col min="260" max="260" width="5.6328125" customWidth="1"/>
    <col min="261" max="261" width="5.7265625" customWidth="1"/>
    <col min="262" max="267" width="7.26953125" customWidth="1"/>
    <col min="268" max="268" width="10" customWidth="1"/>
    <col min="269" max="269" width="12.26953125" customWidth="1"/>
    <col min="270" max="270" width="11.6328125" customWidth="1"/>
    <col min="271" max="271" width="5.08984375" customWidth="1"/>
    <col min="273" max="275" width="4.453125" customWidth="1"/>
    <col min="276" max="276" width="11.7265625" customWidth="1"/>
    <col min="277" max="277" width="12.7265625" customWidth="1"/>
    <col min="278" max="278" width="8.08984375" customWidth="1"/>
    <col min="279" max="280" width="11.26953125" customWidth="1"/>
    <col min="283" max="283" width="13.6328125" customWidth="1"/>
    <col min="286" max="286" width="12.7265625" customWidth="1"/>
    <col min="287" max="287" width="11.453125" customWidth="1"/>
    <col min="513" max="513" width="4.6328125" customWidth="1"/>
    <col min="514" max="514" width="7.453125" customWidth="1"/>
    <col min="515" max="515" width="10.36328125" customWidth="1"/>
    <col min="516" max="516" width="5.6328125" customWidth="1"/>
    <col min="517" max="517" width="5.7265625" customWidth="1"/>
    <col min="518" max="523" width="7.26953125" customWidth="1"/>
    <col min="524" max="524" width="10" customWidth="1"/>
    <col min="525" max="525" width="12.26953125" customWidth="1"/>
    <col min="526" max="526" width="11.6328125" customWidth="1"/>
    <col min="527" max="527" width="5.08984375" customWidth="1"/>
    <col min="529" max="531" width="4.453125" customWidth="1"/>
    <col min="532" max="532" width="11.7265625" customWidth="1"/>
    <col min="533" max="533" width="12.7265625" customWidth="1"/>
    <col min="534" max="534" width="8.08984375" customWidth="1"/>
    <col min="535" max="536" width="11.26953125" customWidth="1"/>
    <col min="539" max="539" width="13.6328125" customWidth="1"/>
    <col min="542" max="542" width="12.7265625" customWidth="1"/>
    <col min="543" max="543" width="11.453125" customWidth="1"/>
    <col min="769" max="769" width="4.6328125" customWidth="1"/>
    <col min="770" max="770" width="7.453125" customWidth="1"/>
    <col min="771" max="771" width="10.36328125" customWidth="1"/>
    <col min="772" max="772" width="5.6328125" customWidth="1"/>
    <col min="773" max="773" width="5.7265625" customWidth="1"/>
    <col min="774" max="779" width="7.26953125" customWidth="1"/>
    <col min="780" max="780" width="10" customWidth="1"/>
    <col min="781" max="781" width="12.26953125" customWidth="1"/>
    <col min="782" max="782" width="11.6328125" customWidth="1"/>
    <col min="783" max="783" width="5.08984375" customWidth="1"/>
    <col min="785" max="787" width="4.453125" customWidth="1"/>
    <col min="788" max="788" width="11.7265625" customWidth="1"/>
    <col min="789" max="789" width="12.7265625" customWidth="1"/>
    <col min="790" max="790" width="8.08984375" customWidth="1"/>
    <col min="791" max="792" width="11.26953125" customWidth="1"/>
    <col min="795" max="795" width="13.6328125" customWidth="1"/>
    <col min="798" max="798" width="12.7265625" customWidth="1"/>
    <col min="799" max="799" width="11.453125" customWidth="1"/>
    <col min="1025" max="1025" width="4.6328125" customWidth="1"/>
    <col min="1026" max="1026" width="7.453125" customWidth="1"/>
    <col min="1027" max="1027" width="10.36328125" customWidth="1"/>
    <col min="1028" max="1028" width="5.6328125" customWidth="1"/>
    <col min="1029" max="1029" width="5.7265625" customWidth="1"/>
    <col min="1030" max="1035" width="7.26953125" customWidth="1"/>
    <col min="1036" max="1036" width="10" customWidth="1"/>
    <col min="1037" max="1037" width="12.26953125" customWidth="1"/>
    <col min="1038" max="1038" width="11.6328125" customWidth="1"/>
    <col min="1039" max="1039" width="5.08984375" customWidth="1"/>
    <col min="1041" max="1043" width="4.453125" customWidth="1"/>
    <col min="1044" max="1044" width="11.7265625" customWidth="1"/>
    <col min="1045" max="1045" width="12.7265625" customWidth="1"/>
    <col min="1046" max="1046" width="8.08984375" customWidth="1"/>
    <col min="1047" max="1048" width="11.26953125" customWidth="1"/>
    <col min="1051" max="1051" width="13.6328125" customWidth="1"/>
    <col min="1054" max="1054" width="12.7265625" customWidth="1"/>
    <col min="1055" max="1055" width="11.453125" customWidth="1"/>
    <col min="1281" max="1281" width="4.6328125" customWidth="1"/>
    <col min="1282" max="1282" width="7.453125" customWidth="1"/>
    <col min="1283" max="1283" width="10.36328125" customWidth="1"/>
    <col min="1284" max="1284" width="5.6328125" customWidth="1"/>
    <col min="1285" max="1285" width="5.7265625" customWidth="1"/>
    <col min="1286" max="1291" width="7.26953125" customWidth="1"/>
    <col min="1292" max="1292" width="10" customWidth="1"/>
    <col min="1293" max="1293" width="12.26953125" customWidth="1"/>
    <col min="1294" max="1294" width="11.6328125" customWidth="1"/>
    <col min="1295" max="1295" width="5.08984375" customWidth="1"/>
    <col min="1297" max="1299" width="4.453125" customWidth="1"/>
    <col min="1300" max="1300" width="11.7265625" customWidth="1"/>
    <col min="1301" max="1301" width="12.7265625" customWidth="1"/>
    <col min="1302" max="1302" width="8.08984375" customWidth="1"/>
    <col min="1303" max="1304" width="11.26953125" customWidth="1"/>
    <col min="1307" max="1307" width="13.6328125" customWidth="1"/>
    <col min="1310" max="1310" width="12.7265625" customWidth="1"/>
    <col min="1311" max="1311" width="11.453125" customWidth="1"/>
    <col min="1537" max="1537" width="4.6328125" customWidth="1"/>
    <col min="1538" max="1538" width="7.453125" customWidth="1"/>
    <col min="1539" max="1539" width="10.36328125" customWidth="1"/>
    <col min="1540" max="1540" width="5.6328125" customWidth="1"/>
    <col min="1541" max="1541" width="5.7265625" customWidth="1"/>
    <col min="1542" max="1547" width="7.26953125" customWidth="1"/>
    <col min="1548" max="1548" width="10" customWidth="1"/>
    <col min="1549" max="1549" width="12.26953125" customWidth="1"/>
    <col min="1550" max="1550" width="11.6328125" customWidth="1"/>
    <col min="1551" max="1551" width="5.08984375" customWidth="1"/>
    <col min="1553" max="1555" width="4.453125" customWidth="1"/>
    <col min="1556" max="1556" width="11.7265625" customWidth="1"/>
    <col min="1557" max="1557" width="12.7265625" customWidth="1"/>
    <col min="1558" max="1558" width="8.08984375" customWidth="1"/>
    <col min="1559" max="1560" width="11.26953125" customWidth="1"/>
    <col min="1563" max="1563" width="13.6328125" customWidth="1"/>
    <col min="1566" max="1566" width="12.7265625" customWidth="1"/>
    <col min="1567" max="1567" width="11.453125" customWidth="1"/>
    <col min="1793" max="1793" width="4.6328125" customWidth="1"/>
    <col min="1794" max="1794" width="7.453125" customWidth="1"/>
    <col min="1795" max="1795" width="10.36328125" customWidth="1"/>
    <col min="1796" max="1796" width="5.6328125" customWidth="1"/>
    <col min="1797" max="1797" width="5.7265625" customWidth="1"/>
    <col min="1798" max="1803" width="7.26953125" customWidth="1"/>
    <col min="1804" max="1804" width="10" customWidth="1"/>
    <col min="1805" max="1805" width="12.26953125" customWidth="1"/>
    <col min="1806" max="1806" width="11.6328125" customWidth="1"/>
    <col min="1807" max="1807" width="5.08984375" customWidth="1"/>
    <col min="1809" max="1811" width="4.453125" customWidth="1"/>
    <col min="1812" max="1812" width="11.7265625" customWidth="1"/>
    <col min="1813" max="1813" width="12.7265625" customWidth="1"/>
    <col min="1814" max="1814" width="8.08984375" customWidth="1"/>
    <col min="1815" max="1816" width="11.26953125" customWidth="1"/>
    <col min="1819" max="1819" width="13.6328125" customWidth="1"/>
    <col min="1822" max="1822" width="12.7265625" customWidth="1"/>
    <col min="1823" max="1823" width="11.453125" customWidth="1"/>
    <col min="2049" max="2049" width="4.6328125" customWidth="1"/>
    <col min="2050" max="2050" width="7.453125" customWidth="1"/>
    <col min="2051" max="2051" width="10.36328125" customWidth="1"/>
    <col min="2052" max="2052" width="5.6328125" customWidth="1"/>
    <col min="2053" max="2053" width="5.7265625" customWidth="1"/>
    <col min="2054" max="2059" width="7.26953125" customWidth="1"/>
    <col min="2060" max="2060" width="10" customWidth="1"/>
    <col min="2061" max="2061" width="12.26953125" customWidth="1"/>
    <col min="2062" max="2062" width="11.6328125" customWidth="1"/>
    <col min="2063" max="2063" width="5.08984375" customWidth="1"/>
    <col min="2065" max="2067" width="4.453125" customWidth="1"/>
    <col min="2068" max="2068" width="11.7265625" customWidth="1"/>
    <col min="2069" max="2069" width="12.7265625" customWidth="1"/>
    <col min="2070" max="2070" width="8.08984375" customWidth="1"/>
    <col min="2071" max="2072" width="11.26953125" customWidth="1"/>
    <col min="2075" max="2075" width="13.6328125" customWidth="1"/>
    <col min="2078" max="2078" width="12.7265625" customWidth="1"/>
    <col min="2079" max="2079" width="11.453125" customWidth="1"/>
    <col min="2305" max="2305" width="4.6328125" customWidth="1"/>
    <col min="2306" max="2306" width="7.453125" customWidth="1"/>
    <col min="2307" max="2307" width="10.36328125" customWidth="1"/>
    <col min="2308" max="2308" width="5.6328125" customWidth="1"/>
    <col min="2309" max="2309" width="5.7265625" customWidth="1"/>
    <col min="2310" max="2315" width="7.26953125" customWidth="1"/>
    <col min="2316" max="2316" width="10" customWidth="1"/>
    <col min="2317" max="2317" width="12.26953125" customWidth="1"/>
    <col min="2318" max="2318" width="11.6328125" customWidth="1"/>
    <col min="2319" max="2319" width="5.08984375" customWidth="1"/>
    <col min="2321" max="2323" width="4.453125" customWidth="1"/>
    <col min="2324" max="2324" width="11.7265625" customWidth="1"/>
    <col min="2325" max="2325" width="12.7265625" customWidth="1"/>
    <col min="2326" max="2326" width="8.08984375" customWidth="1"/>
    <col min="2327" max="2328" width="11.26953125" customWidth="1"/>
    <col min="2331" max="2331" width="13.6328125" customWidth="1"/>
    <col min="2334" max="2334" width="12.7265625" customWidth="1"/>
    <col min="2335" max="2335" width="11.453125" customWidth="1"/>
    <col min="2561" max="2561" width="4.6328125" customWidth="1"/>
    <col min="2562" max="2562" width="7.453125" customWidth="1"/>
    <col min="2563" max="2563" width="10.36328125" customWidth="1"/>
    <col min="2564" max="2564" width="5.6328125" customWidth="1"/>
    <col min="2565" max="2565" width="5.7265625" customWidth="1"/>
    <col min="2566" max="2571" width="7.26953125" customWidth="1"/>
    <col min="2572" max="2572" width="10" customWidth="1"/>
    <col min="2573" max="2573" width="12.26953125" customWidth="1"/>
    <col min="2574" max="2574" width="11.6328125" customWidth="1"/>
    <col min="2575" max="2575" width="5.08984375" customWidth="1"/>
    <col min="2577" max="2579" width="4.453125" customWidth="1"/>
    <col min="2580" max="2580" width="11.7265625" customWidth="1"/>
    <col min="2581" max="2581" width="12.7265625" customWidth="1"/>
    <col min="2582" max="2582" width="8.08984375" customWidth="1"/>
    <col min="2583" max="2584" width="11.26953125" customWidth="1"/>
    <col min="2587" max="2587" width="13.6328125" customWidth="1"/>
    <col min="2590" max="2590" width="12.7265625" customWidth="1"/>
    <col min="2591" max="2591" width="11.453125" customWidth="1"/>
    <col min="2817" max="2817" width="4.6328125" customWidth="1"/>
    <col min="2818" max="2818" width="7.453125" customWidth="1"/>
    <col min="2819" max="2819" width="10.36328125" customWidth="1"/>
    <col min="2820" max="2820" width="5.6328125" customWidth="1"/>
    <col min="2821" max="2821" width="5.7265625" customWidth="1"/>
    <col min="2822" max="2827" width="7.26953125" customWidth="1"/>
    <col min="2828" max="2828" width="10" customWidth="1"/>
    <col min="2829" max="2829" width="12.26953125" customWidth="1"/>
    <col min="2830" max="2830" width="11.6328125" customWidth="1"/>
    <col min="2831" max="2831" width="5.08984375" customWidth="1"/>
    <col min="2833" max="2835" width="4.453125" customWidth="1"/>
    <col min="2836" max="2836" width="11.7265625" customWidth="1"/>
    <col min="2837" max="2837" width="12.7265625" customWidth="1"/>
    <col min="2838" max="2838" width="8.08984375" customWidth="1"/>
    <col min="2839" max="2840" width="11.26953125" customWidth="1"/>
    <col min="2843" max="2843" width="13.6328125" customWidth="1"/>
    <col min="2846" max="2846" width="12.7265625" customWidth="1"/>
    <col min="2847" max="2847" width="11.453125" customWidth="1"/>
    <col min="3073" max="3073" width="4.6328125" customWidth="1"/>
    <col min="3074" max="3074" width="7.453125" customWidth="1"/>
    <col min="3075" max="3075" width="10.36328125" customWidth="1"/>
    <col min="3076" max="3076" width="5.6328125" customWidth="1"/>
    <col min="3077" max="3077" width="5.7265625" customWidth="1"/>
    <col min="3078" max="3083" width="7.26953125" customWidth="1"/>
    <col min="3084" max="3084" width="10" customWidth="1"/>
    <col min="3085" max="3085" width="12.26953125" customWidth="1"/>
    <col min="3086" max="3086" width="11.6328125" customWidth="1"/>
    <col min="3087" max="3087" width="5.08984375" customWidth="1"/>
    <col min="3089" max="3091" width="4.453125" customWidth="1"/>
    <col min="3092" max="3092" width="11.7265625" customWidth="1"/>
    <col min="3093" max="3093" width="12.7265625" customWidth="1"/>
    <col min="3094" max="3094" width="8.08984375" customWidth="1"/>
    <col min="3095" max="3096" width="11.26953125" customWidth="1"/>
    <col min="3099" max="3099" width="13.6328125" customWidth="1"/>
    <col min="3102" max="3102" width="12.7265625" customWidth="1"/>
    <col min="3103" max="3103" width="11.453125" customWidth="1"/>
    <col min="3329" max="3329" width="4.6328125" customWidth="1"/>
    <col min="3330" max="3330" width="7.453125" customWidth="1"/>
    <col min="3331" max="3331" width="10.36328125" customWidth="1"/>
    <col min="3332" max="3332" width="5.6328125" customWidth="1"/>
    <col min="3333" max="3333" width="5.7265625" customWidth="1"/>
    <col min="3334" max="3339" width="7.26953125" customWidth="1"/>
    <col min="3340" max="3340" width="10" customWidth="1"/>
    <col min="3341" max="3341" width="12.26953125" customWidth="1"/>
    <col min="3342" max="3342" width="11.6328125" customWidth="1"/>
    <col min="3343" max="3343" width="5.08984375" customWidth="1"/>
    <col min="3345" max="3347" width="4.453125" customWidth="1"/>
    <col min="3348" max="3348" width="11.7265625" customWidth="1"/>
    <col min="3349" max="3349" width="12.7265625" customWidth="1"/>
    <col min="3350" max="3350" width="8.08984375" customWidth="1"/>
    <col min="3351" max="3352" width="11.26953125" customWidth="1"/>
    <col min="3355" max="3355" width="13.6328125" customWidth="1"/>
    <col min="3358" max="3358" width="12.7265625" customWidth="1"/>
    <col min="3359" max="3359" width="11.453125" customWidth="1"/>
    <col min="3585" max="3585" width="4.6328125" customWidth="1"/>
    <col min="3586" max="3586" width="7.453125" customWidth="1"/>
    <col min="3587" max="3587" width="10.36328125" customWidth="1"/>
    <col min="3588" max="3588" width="5.6328125" customWidth="1"/>
    <col min="3589" max="3589" width="5.7265625" customWidth="1"/>
    <col min="3590" max="3595" width="7.26953125" customWidth="1"/>
    <col min="3596" max="3596" width="10" customWidth="1"/>
    <col min="3597" max="3597" width="12.26953125" customWidth="1"/>
    <col min="3598" max="3598" width="11.6328125" customWidth="1"/>
    <col min="3599" max="3599" width="5.08984375" customWidth="1"/>
    <col min="3601" max="3603" width="4.453125" customWidth="1"/>
    <col min="3604" max="3604" width="11.7265625" customWidth="1"/>
    <col min="3605" max="3605" width="12.7265625" customWidth="1"/>
    <col min="3606" max="3606" width="8.08984375" customWidth="1"/>
    <col min="3607" max="3608" width="11.26953125" customWidth="1"/>
    <col min="3611" max="3611" width="13.6328125" customWidth="1"/>
    <col min="3614" max="3614" width="12.7265625" customWidth="1"/>
    <col min="3615" max="3615" width="11.453125" customWidth="1"/>
    <col min="3841" max="3841" width="4.6328125" customWidth="1"/>
    <col min="3842" max="3842" width="7.453125" customWidth="1"/>
    <col min="3843" max="3843" width="10.36328125" customWidth="1"/>
    <col min="3844" max="3844" width="5.6328125" customWidth="1"/>
    <col min="3845" max="3845" width="5.7265625" customWidth="1"/>
    <col min="3846" max="3851" width="7.26953125" customWidth="1"/>
    <col min="3852" max="3852" width="10" customWidth="1"/>
    <col min="3853" max="3853" width="12.26953125" customWidth="1"/>
    <col min="3854" max="3854" width="11.6328125" customWidth="1"/>
    <col min="3855" max="3855" width="5.08984375" customWidth="1"/>
    <col min="3857" max="3859" width="4.453125" customWidth="1"/>
    <col min="3860" max="3860" width="11.7265625" customWidth="1"/>
    <col min="3861" max="3861" width="12.7265625" customWidth="1"/>
    <col min="3862" max="3862" width="8.08984375" customWidth="1"/>
    <col min="3863" max="3864" width="11.26953125" customWidth="1"/>
    <col min="3867" max="3867" width="13.6328125" customWidth="1"/>
    <col min="3870" max="3870" width="12.7265625" customWidth="1"/>
    <col min="3871" max="3871" width="11.453125" customWidth="1"/>
    <col min="4097" max="4097" width="4.6328125" customWidth="1"/>
    <col min="4098" max="4098" width="7.453125" customWidth="1"/>
    <col min="4099" max="4099" width="10.36328125" customWidth="1"/>
    <col min="4100" max="4100" width="5.6328125" customWidth="1"/>
    <col min="4101" max="4101" width="5.7265625" customWidth="1"/>
    <col min="4102" max="4107" width="7.26953125" customWidth="1"/>
    <col min="4108" max="4108" width="10" customWidth="1"/>
    <col min="4109" max="4109" width="12.26953125" customWidth="1"/>
    <col min="4110" max="4110" width="11.6328125" customWidth="1"/>
    <col min="4111" max="4111" width="5.08984375" customWidth="1"/>
    <col min="4113" max="4115" width="4.453125" customWidth="1"/>
    <col min="4116" max="4116" width="11.7265625" customWidth="1"/>
    <col min="4117" max="4117" width="12.7265625" customWidth="1"/>
    <col min="4118" max="4118" width="8.08984375" customWidth="1"/>
    <col min="4119" max="4120" width="11.26953125" customWidth="1"/>
    <col min="4123" max="4123" width="13.6328125" customWidth="1"/>
    <col min="4126" max="4126" width="12.7265625" customWidth="1"/>
    <col min="4127" max="4127" width="11.453125" customWidth="1"/>
    <col min="4353" max="4353" width="4.6328125" customWidth="1"/>
    <col min="4354" max="4354" width="7.453125" customWidth="1"/>
    <col min="4355" max="4355" width="10.36328125" customWidth="1"/>
    <col min="4356" max="4356" width="5.6328125" customWidth="1"/>
    <col min="4357" max="4357" width="5.7265625" customWidth="1"/>
    <col min="4358" max="4363" width="7.26953125" customWidth="1"/>
    <col min="4364" max="4364" width="10" customWidth="1"/>
    <col min="4365" max="4365" width="12.26953125" customWidth="1"/>
    <col min="4366" max="4366" width="11.6328125" customWidth="1"/>
    <col min="4367" max="4367" width="5.08984375" customWidth="1"/>
    <col min="4369" max="4371" width="4.453125" customWidth="1"/>
    <col min="4372" max="4372" width="11.7265625" customWidth="1"/>
    <col min="4373" max="4373" width="12.7265625" customWidth="1"/>
    <col min="4374" max="4374" width="8.08984375" customWidth="1"/>
    <col min="4375" max="4376" width="11.26953125" customWidth="1"/>
    <col min="4379" max="4379" width="13.6328125" customWidth="1"/>
    <col min="4382" max="4382" width="12.7265625" customWidth="1"/>
    <col min="4383" max="4383" width="11.453125" customWidth="1"/>
    <col min="4609" max="4609" width="4.6328125" customWidth="1"/>
    <col min="4610" max="4610" width="7.453125" customWidth="1"/>
    <col min="4611" max="4611" width="10.36328125" customWidth="1"/>
    <col min="4612" max="4612" width="5.6328125" customWidth="1"/>
    <col min="4613" max="4613" width="5.7265625" customWidth="1"/>
    <col min="4614" max="4619" width="7.26953125" customWidth="1"/>
    <col min="4620" max="4620" width="10" customWidth="1"/>
    <col min="4621" max="4621" width="12.26953125" customWidth="1"/>
    <col min="4622" max="4622" width="11.6328125" customWidth="1"/>
    <col min="4623" max="4623" width="5.08984375" customWidth="1"/>
    <col min="4625" max="4627" width="4.453125" customWidth="1"/>
    <col min="4628" max="4628" width="11.7265625" customWidth="1"/>
    <col min="4629" max="4629" width="12.7265625" customWidth="1"/>
    <col min="4630" max="4630" width="8.08984375" customWidth="1"/>
    <col min="4631" max="4632" width="11.26953125" customWidth="1"/>
    <col min="4635" max="4635" width="13.6328125" customWidth="1"/>
    <col min="4638" max="4638" width="12.7265625" customWidth="1"/>
    <col min="4639" max="4639" width="11.453125" customWidth="1"/>
    <col min="4865" max="4865" width="4.6328125" customWidth="1"/>
    <col min="4866" max="4866" width="7.453125" customWidth="1"/>
    <col min="4867" max="4867" width="10.36328125" customWidth="1"/>
    <col min="4868" max="4868" width="5.6328125" customWidth="1"/>
    <col min="4869" max="4869" width="5.7265625" customWidth="1"/>
    <col min="4870" max="4875" width="7.26953125" customWidth="1"/>
    <col min="4876" max="4876" width="10" customWidth="1"/>
    <col min="4877" max="4877" width="12.26953125" customWidth="1"/>
    <col min="4878" max="4878" width="11.6328125" customWidth="1"/>
    <col min="4879" max="4879" width="5.08984375" customWidth="1"/>
    <col min="4881" max="4883" width="4.453125" customWidth="1"/>
    <col min="4884" max="4884" width="11.7265625" customWidth="1"/>
    <col min="4885" max="4885" width="12.7265625" customWidth="1"/>
    <col min="4886" max="4886" width="8.08984375" customWidth="1"/>
    <col min="4887" max="4888" width="11.26953125" customWidth="1"/>
    <col min="4891" max="4891" width="13.6328125" customWidth="1"/>
    <col min="4894" max="4894" width="12.7265625" customWidth="1"/>
    <col min="4895" max="4895" width="11.453125" customWidth="1"/>
    <col min="5121" max="5121" width="4.6328125" customWidth="1"/>
    <col min="5122" max="5122" width="7.453125" customWidth="1"/>
    <col min="5123" max="5123" width="10.36328125" customWidth="1"/>
    <col min="5124" max="5124" width="5.6328125" customWidth="1"/>
    <col min="5125" max="5125" width="5.7265625" customWidth="1"/>
    <col min="5126" max="5131" width="7.26953125" customWidth="1"/>
    <col min="5132" max="5132" width="10" customWidth="1"/>
    <col min="5133" max="5133" width="12.26953125" customWidth="1"/>
    <col min="5134" max="5134" width="11.6328125" customWidth="1"/>
    <col min="5135" max="5135" width="5.08984375" customWidth="1"/>
    <col min="5137" max="5139" width="4.453125" customWidth="1"/>
    <col min="5140" max="5140" width="11.7265625" customWidth="1"/>
    <col min="5141" max="5141" width="12.7265625" customWidth="1"/>
    <col min="5142" max="5142" width="8.08984375" customWidth="1"/>
    <col min="5143" max="5144" width="11.26953125" customWidth="1"/>
    <col min="5147" max="5147" width="13.6328125" customWidth="1"/>
    <col min="5150" max="5150" width="12.7265625" customWidth="1"/>
    <col min="5151" max="5151" width="11.453125" customWidth="1"/>
    <col min="5377" max="5377" width="4.6328125" customWidth="1"/>
    <col min="5378" max="5378" width="7.453125" customWidth="1"/>
    <col min="5379" max="5379" width="10.36328125" customWidth="1"/>
    <col min="5380" max="5380" width="5.6328125" customWidth="1"/>
    <col min="5381" max="5381" width="5.7265625" customWidth="1"/>
    <col min="5382" max="5387" width="7.26953125" customWidth="1"/>
    <col min="5388" max="5388" width="10" customWidth="1"/>
    <col min="5389" max="5389" width="12.26953125" customWidth="1"/>
    <col min="5390" max="5390" width="11.6328125" customWidth="1"/>
    <col min="5391" max="5391" width="5.08984375" customWidth="1"/>
    <col min="5393" max="5395" width="4.453125" customWidth="1"/>
    <col min="5396" max="5396" width="11.7265625" customWidth="1"/>
    <col min="5397" max="5397" width="12.7265625" customWidth="1"/>
    <col min="5398" max="5398" width="8.08984375" customWidth="1"/>
    <col min="5399" max="5400" width="11.26953125" customWidth="1"/>
    <col min="5403" max="5403" width="13.6328125" customWidth="1"/>
    <col min="5406" max="5406" width="12.7265625" customWidth="1"/>
    <col min="5407" max="5407" width="11.453125" customWidth="1"/>
    <col min="5633" max="5633" width="4.6328125" customWidth="1"/>
    <col min="5634" max="5634" width="7.453125" customWidth="1"/>
    <col min="5635" max="5635" width="10.36328125" customWidth="1"/>
    <col min="5636" max="5636" width="5.6328125" customWidth="1"/>
    <col min="5637" max="5637" width="5.7265625" customWidth="1"/>
    <col min="5638" max="5643" width="7.26953125" customWidth="1"/>
    <col min="5644" max="5644" width="10" customWidth="1"/>
    <col min="5645" max="5645" width="12.26953125" customWidth="1"/>
    <col min="5646" max="5646" width="11.6328125" customWidth="1"/>
    <col min="5647" max="5647" width="5.08984375" customWidth="1"/>
    <col min="5649" max="5651" width="4.453125" customWidth="1"/>
    <col min="5652" max="5652" width="11.7265625" customWidth="1"/>
    <col min="5653" max="5653" width="12.7265625" customWidth="1"/>
    <col min="5654" max="5654" width="8.08984375" customWidth="1"/>
    <col min="5655" max="5656" width="11.26953125" customWidth="1"/>
    <col min="5659" max="5659" width="13.6328125" customWidth="1"/>
    <col min="5662" max="5662" width="12.7265625" customWidth="1"/>
    <col min="5663" max="5663" width="11.453125" customWidth="1"/>
    <col min="5889" max="5889" width="4.6328125" customWidth="1"/>
    <col min="5890" max="5890" width="7.453125" customWidth="1"/>
    <col min="5891" max="5891" width="10.36328125" customWidth="1"/>
    <col min="5892" max="5892" width="5.6328125" customWidth="1"/>
    <col min="5893" max="5893" width="5.7265625" customWidth="1"/>
    <col min="5894" max="5899" width="7.26953125" customWidth="1"/>
    <col min="5900" max="5900" width="10" customWidth="1"/>
    <col min="5901" max="5901" width="12.26953125" customWidth="1"/>
    <col min="5902" max="5902" width="11.6328125" customWidth="1"/>
    <col min="5903" max="5903" width="5.08984375" customWidth="1"/>
    <col min="5905" max="5907" width="4.453125" customWidth="1"/>
    <col min="5908" max="5908" width="11.7265625" customWidth="1"/>
    <col min="5909" max="5909" width="12.7265625" customWidth="1"/>
    <col min="5910" max="5910" width="8.08984375" customWidth="1"/>
    <col min="5911" max="5912" width="11.26953125" customWidth="1"/>
    <col min="5915" max="5915" width="13.6328125" customWidth="1"/>
    <col min="5918" max="5918" width="12.7265625" customWidth="1"/>
    <col min="5919" max="5919" width="11.453125" customWidth="1"/>
    <col min="6145" max="6145" width="4.6328125" customWidth="1"/>
    <col min="6146" max="6146" width="7.453125" customWidth="1"/>
    <col min="6147" max="6147" width="10.36328125" customWidth="1"/>
    <col min="6148" max="6148" width="5.6328125" customWidth="1"/>
    <col min="6149" max="6149" width="5.7265625" customWidth="1"/>
    <col min="6150" max="6155" width="7.26953125" customWidth="1"/>
    <col min="6156" max="6156" width="10" customWidth="1"/>
    <col min="6157" max="6157" width="12.26953125" customWidth="1"/>
    <col min="6158" max="6158" width="11.6328125" customWidth="1"/>
    <col min="6159" max="6159" width="5.08984375" customWidth="1"/>
    <col min="6161" max="6163" width="4.453125" customWidth="1"/>
    <col min="6164" max="6164" width="11.7265625" customWidth="1"/>
    <col min="6165" max="6165" width="12.7265625" customWidth="1"/>
    <col min="6166" max="6166" width="8.08984375" customWidth="1"/>
    <col min="6167" max="6168" width="11.26953125" customWidth="1"/>
    <col min="6171" max="6171" width="13.6328125" customWidth="1"/>
    <col min="6174" max="6174" width="12.7265625" customWidth="1"/>
    <col min="6175" max="6175" width="11.453125" customWidth="1"/>
    <col min="6401" max="6401" width="4.6328125" customWidth="1"/>
    <col min="6402" max="6402" width="7.453125" customWidth="1"/>
    <col min="6403" max="6403" width="10.36328125" customWidth="1"/>
    <col min="6404" max="6404" width="5.6328125" customWidth="1"/>
    <col min="6405" max="6405" width="5.7265625" customWidth="1"/>
    <col min="6406" max="6411" width="7.26953125" customWidth="1"/>
    <col min="6412" max="6412" width="10" customWidth="1"/>
    <col min="6413" max="6413" width="12.26953125" customWidth="1"/>
    <col min="6414" max="6414" width="11.6328125" customWidth="1"/>
    <col min="6415" max="6415" width="5.08984375" customWidth="1"/>
    <col min="6417" max="6419" width="4.453125" customWidth="1"/>
    <col min="6420" max="6420" width="11.7265625" customWidth="1"/>
    <col min="6421" max="6421" width="12.7265625" customWidth="1"/>
    <col min="6422" max="6422" width="8.08984375" customWidth="1"/>
    <col min="6423" max="6424" width="11.26953125" customWidth="1"/>
    <col min="6427" max="6427" width="13.6328125" customWidth="1"/>
    <col min="6430" max="6430" width="12.7265625" customWidth="1"/>
    <col min="6431" max="6431" width="11.453125" customWidth="1"/>
    <col min="6657" max="6657" width="4.6328125" customWidth="1"/>
    <col min="6658" max="6658" width="7.453125" customWidth="1"/>
    <col min="6659" max="6659" width="10.36328125" customWidth="1"/>
    <col min="6660" max="6660" width="5.6328125" customWidth="1"/>
    <col min="6661" max="6661" width="5.7265625" customWidth="1"/>
    <col min="6662" max="6667" width="7.26953125" customWidth="1"/>
    <col min="6668" max="6668" width="10" customWidth="1"/>
    <col min="6669" max="6669" width="12.26953125" customWidth="1"/>
    <col min="6670" max="6670" width="11.6328125" customWidth="1"/>
    <col min="6671" max="6671" width="5.08984375" customWidth="1"/>
    <col min="6673" max="6675" width="4.453125" customWidth="1"/>
    <col min="6676" max="6676" width="11.7265625" customWidth="1"/>
    <col min="6677" max="6677" width="12.7265625" customWidth="1"/>
    <col min="6678" max="6678" width="8.08984375" customWidth="1"/>
    <col min="6679" max="6680" width="11.26953125" customWidth="1"/>
    <col min="6683" max="6683" width="13.6328125" customWidth="1"/>
    <col min="6686" max="6686" width="12.7265625" customWidth="1"/>
    <col min="6687" max="6687" width="11.453125" customWidth="1"/>
    <col min="6913" max="6913" width="4.6328125" customWidth="1"/>
    <col min="6914" max="6914" width="7.453125" customWidth="1"/>
    <col min="6915" max="6915" width="10.36328125" customWidth="1"/>
    <col min="6916" max="6916" width="5.6328125" customWidth="1"/>
    <col min="6917" max="6917" width="5.7265625" customWidth="1"/>
    <col min="6918" max="6923" width="7.26953125" customWidth="1"/>
    <col min="6924" max="6924" width="10" customWidth="1"/>
    <col min="6925" max="6925" width="12.26953125" customWidth="1"/>
    <col min="6926" max="6926" width="11.6328125" customWidth="1"/>
    <col min="6927" max="6927" width="5.08984375" customWidth="1"/>
    <col min="6929" max="6931" width="4.453125" customWidth="1"/>
    <col min="6932" max="6932" width="11.7265625" customWidth="1"/>
    <col min="6933" max="6933" width="12.7265625" customWidth="1"/>
    <col min="6934" max="6934" width="8.08984375" customWidth="1"/>
    <col min="6935" max="6936" width="11.26953125" customWidth="1"/>
    <col min="6939" max="6939" width="13.6328125" customWidth="1"/>
    <col min="6942" max="6942" width="12.7265625" customWidth="1"/>
    <col min="6943" max="6943" width="11.453125" customWidth="1"/>
    <col min="7169" max="7169" width="4.6328125" customWidth="1"/>
    <col min="7170" max="7170" width="7.453125" customWidth="1"/>
    <col min="7171" max="7171" width="10.36328125" customWidth="1"/>
    <col min="7172" max="7172" width="5.6328125" customWidth="1"/>
    <col min="7173" max="7173" width="5.7265625" customWidth="1"/>
    <col min="7174" max="7179" width="7.26953125" customWidth="1"/>
    <col min="7180" max="7180" width="10" customWidth="1"/>
    <col min="7181" max="7181" width="12.26953125" customWidth="1"/>
    <col min="7182" max="7182" width="11.6328125" customWidth="1"/>
    <col min="7183" max="7183" width="5.08984375" customWidth="1"/>
    <col min="7185" max="7187" width="4.453125" customWidth="1"/>
    <col min="7188" max="7188" width="11.7265625" customWidth="1"/>
    <col min="7189" max="7189" width="12.7265625" customWidth="1"/>
    <col min="7190" max="7190" width="8.08984375" customWidth="1"/>
    <col min="7191" max="7192" width="11.26953125" customWidth="1"/>
    <col min="7195" max="7195" width="13.6328125" customWidth="1"/>
    <col min="7198" max="7198" width="12.7265625" customWidth="1"/>
    <col min="7199" max="7199" width="11.453125" customWidth="1"/>
    <col min="7425" max="7425" width="4.6328125" customWidth="1"/>
    <col min="7426" max="7426" width="7.453125" customWidth="1"/>
    <col min="7427" max="7427" width="10.36328125" customWidth="1"/>
    <col min="7428" max="7428" width="5.6328125" customWidth="1"/>
    <col min="7429" max="7429" width="5.7265625" customWidth="1"/>
    <col min="7430" max="7435" width="7.26953125" customWidth="1"/>
    <col min="7436" max="7436" width="10" customWidth="1"/>
    <col min="7437" max="7437" width="12.26953125" customWidth="1"/>
    <col min="7438" max="7438" width="11.6328125" customWidth="1"/>
    <col min="7439" max="7439" width="5.08984375" customWidth="1"/>
    <col min="7441" max="7443" width="4.453125" customWidth="1"/>
    <col min="7444" max="7444" width="11.7265625" customWidth="1"/>
    <col min="7445" max="7445" width="12.7265625" customWidth="1"/>
    <col min="7446" max="7446" width="8.08984375" customWidth="1"/>
    <col min="7447" max="7448" width="11.26953125" customWidth="1"/>
    <col min="7451" max="7451" width="13.6328125" customWidth="1"/>
    <col min="7454" max="7454" width="12.7265625" customWidth="1"/>
    <col min="7455" max="7455" width="11.453125" customWidth="1"/>
    <col min="7681" max="7681" width="4.6328125" customWidth="1"/>
    <col min="7682" max="7682" width="7.453125" customWidth="1"/>
    <col min="7683" max="7683" width="10.36328125" customWidth="1"/>
    <col min="7684" max="7684" width="5.6328125" customWidth="1"/>
    <col min="7685" max="7685" width="5.7265625" customWidth="1"/>
    <col min="7686" max="7691" width="7.26953125" customWidth="1"/>
    <col min="7692" max="7692" width="10" customWidth="1"/>
    <col min="7693" max="7693" width="12.26953125" customWidth="1"/>
    <col min="7694" max="7694" width="11.6328125" customWidth="1"/>
    <col min="7695" max="7695" width="5.08984375" customWidth="1"/>
    <col min="7697" max="7699" width="4.453125" customWidth="1"/>
    <col min="7700" max="7700" width="11.7265625" customWidth="1"/>
    <col min="7701" max="7701" width="12.7265625" customWidth="1"/>
    <col min="7702" max="7702" width="8.08984375" customWidth="1"/>
    <col min="7703" max="7704" width="11.26953125" customWidth="1"/>
    <col min="7707" max="7707" width="13.6328125" customWidth="1"/>
    <col min="7710" max="7710" width="12.7265625" customWidth="1"/>
    <col min="7711" max="7711" width="11.453125" customWidth="1"/>
    <col min="7937" max="7937" width="4.6328125" customWidth="1"/>
    <col min="7938" max="7938" width="7.453125" customWidth="1"/>
    <col min="7939" max="7939" width="10.36328125" customWidth="1"/>
    <col min="7940" max="7940" width="5.6328125" customWidth="1"/>
    <col min="7941" max="7941" width="5.7265625" customWidth="1"/>
    <col min="7942" max="7947" width="7.26953125" customWidth="1"/>
    <col min="7948" max="7948" width="10" customWidth="1"/>
    <col min="7949" max="7949" width="12.26953125" customWidth="1"/>
    <col min="7950" max="7950" width="11.6328125" customWidth="1"/>
    <col min="7951" max="7951" width="5.08984375" customWidth="1"/>
    <col min="7953" max="7955" width="4.453125" customWidth="1"/>
    <col min="7956" max="7956" width="11.7265625" customWidth="1"/>
    <col min="7957" max="7957" width="12.7265625" customWidth="1"/>
    <col min="7958" max="7958" width="8.08984375" customWidth="1"/>
    <col min="7959" max="7960" width="11.26953125" customWidth="1"/>
    <col min="7963" max="7963" width="13.6328125" customWidth="1"/>
    <col min="7966" max="7966" width="12.7265625" customWidth="1"/>
    <col min="7967" max="7967" width="11.453125" customWidth="1"/>
    <col min="8193" max="8193" width="4.6328125" customWidth="1"/>
    <col min="8194" max="8194" width="7.453125" customWidth="1"/>
    <col min="8195" max="8195" width="10.36328125" customWidth="1"/>
    <col min="8196" max="8196" width="5.6328125" customWidth="1"/>
    <col min="8197" max="8197" width="5.7265625" customWidth="1"/>
    <col min="8198" max="8203" width="7.26953125" customWidth="1"/>
    <col min="8204" max="8204" width="10" customWidth="1"/>
    <col min="8205" max="8205" width="12.26953125" customWidth="1"/>
    <col min="8206" max="8206" width="11.6328125" customWidth="1"/>
    <col min="8207" max="8207" width="5.08984375" customWidth="1"/>
    <col min="8209" max="8211" width="4.453125" customWidth="1"/>
    <col min="8212" max="8212" width="11.7265625" customWidth="1"/>
    <col min="8213" max="8213" width="12.7265625" customWidth="1"/>
    <col min="8214" max="8214" width="8.08984375" customWidth="1"/>
    <col min="8215" max="8216" width="11.26953125" customWidth="1"/>
    <col min="8219" max="8219" width="13.6328125" customWidth="1"/>
    <col min="8222" max="8222" width="12.7265625" customWidth="1"/>
    <col min="8223" max="8223" width="11.453125" customWidth="1"/>
    <col min="8449" max="8449" width="4.6328125" customWidth="1"/>
    <col min="8450" max="8450" width="7.453125" customWidth="1"/>
    <col min="8451" max="8451" width="10.36328125" customWidth="1"/>
    <col min="8452" max="8452" width="5.6328125" customWidth="1"/>
    <col min="8453" max="8453" width="5.7265625" customWidth="1"/>
    <col min="8454" max="8459" width="7.26953125" customWidth="1"/>
    <col min="8460" max="8460" width="10" customWidth="1"/>
    <col min="8461" max="8461" width="12.26953125" customWidth="1"/>
    <col min="8462" max="8462" width="11.6328125" customWidth="1"/>
    <col min="8463" max="8463" width="5.08984375" customWidth="1"/>
    <col min="8465" max="8467" width="4.453125" customWidth="1"/>
    <col min="8468" max="8468" width="11.7265625" customWidth="1"/>
    <col min="8469" max="8469" width="12.7265625" customWidth="1"/>
    <col min="8470" max="8470" width="8.08984375" customWidth="1"/>
    <col min="8471" max="8472" width="11.26953125" customWidth="1"/>
    <col min="8475" max="8475" width="13.6328125" customWidth="1"/>
    <col min="8478" max="8478" width="12.7265625" customWidth="1"/>
    <col min="8479" max="8479" width="11.453125" customWidth="1"/>
    <col min="8705" max="8705" width="4.6328125" customWidth="1"/>
    <col min="8706" max="8706" width="7.453125" customWidth="1"/>
    <col min="8707" max="8707" width="10.36328125" customWidth="1"/>
    <col min="8708" max="8708" width="5.6328125" customWidth="1"/>
    <col min="8709" max="8709" width="5.7265625" customWidth="1"/>
    <col min="8710" max="8715" width="7.26953125" customWidth="1"/>
    <col min="8716" max="8716" width="10" customWidth="1"/>
    <col min="8717" max="8717" width="12.26953125" customWidth="1"/>
    <col min="8718" max="8718" width="11.6328125" customWidth="1"/>
    <col min="8719" max="8719" width="5.08984375" customWidth="1"/>
    <col min="8721" max="8723" width="4.453125" customWidth="1"/>
    <col min="8724" max="8724" width="11.7265625" customWidth="1"/>
    <col min="8725" max="8725" width="12.7265625" customWidth="1"/>
    <col min="8726" max="8726" width="8.08984375" customWidth="1"/>
    <col min="8727" max="8728" width="11.26953125" customWidth="1"/>
    <col min="8731" max="8731" width="13.6328125" customWidth="1"/>
    <col min="8734" max="8734" width="12.7265625" customWidth="1"/>
    <col min="8735" max="8735" width="11.453125" customWidth="1"/>
    <col min="8961" max="8961" width="4.6328125" customWidth="1"/>
    <col min="8962" max="8962" width="7.453125" customWidth="1"/>
    <col min="8963" max="8963" width="10.36328125" customWidth="1"/>
    <col min="8964" max="8964" width="5.6328125" customWidth="1"/>
    <col min="8965" max="8965" width="5.7265625" customWidth="1"/>
    <col min="8966" max="8971" width="7.26953125" customWidth="1"/>
    <col min="8972" max="8972" width="10" customWidth="1"/>
    <col min="8973" max="8973" width="12.26953125" customWidth="1"/>
    <col min="8974" max="8974" width="11.6328125" customWidth="1"/>
    <col min="8975" max="8975" width="5.08984375" customWidth="1"/>
    <col min="8977" max="8979" width="4.453125" customWidth="1"/>
    <col min="8980" max="8980" width="11.7265625" customWidth="1"/>
    <col min="8981" max="8981" width="12.7265625" customWidth="1"/>
    <col min="8982" max="8982" width="8.08984375" customWidth="1"/>
    <col min="8983" max="8984" width="11.26953125" customWidth="1"/>
    <col min="8987" max="8987" width="13.6328125" customWidth="1"/>
    <col min="8990" max="8990" width="12.7265625" customWidth="1"/>
    <col min="8991" max="8991" width="11.453125" customWidth="1"/>
    <col min="9217" max="9217" width="4.6328125" customWidth="1"/>
    <col min="9218" max="9218" width="7.453125" customWidth="1"/>
    <col min="9219" max="9219" width="10.36328125" customWidth="1"/>
    <col min="9220" max="9220" width="5.6328125" customWidth="1"/>
    <col min="9221" max="9221" width="5.7265625" customWidth="1"/>
    <col min="9222" max="9227" width="7.26953125" customWidth="1"/>
    <col min="9228" max="9228" width="10" customWidth="1"/>
    <col min="9229" max="9229" width="12.26953125" customWidth="1"/>
    <col min="9230" max="9230" width="11.6328125" customWidth="1"/>
    <col min="9231" max="9231" width="5.08984375" customWidth="1"/>
    <col min="9233" max="9235" width="4.453125" customWidth="1"/>
    <col min="9236" max="9236" width="11.7265625" customWidth="1"/>
    <col min="9237" max="9237" width="12.7265625" customWidth="1"/>
    <col min="9238" max="9238" width="8.08984375" customWidth="1"/>
    <col min="9239" max="9240" width="11.26953125" customWidth="1"/>
    <col min="9243" max="9243" width="13.6328125" customWidth="1"/>
    <col min="9246" max="9246" width="12.7265625" customWidth="1"/>
    <col min="9247" max="9247" width="11.453125" customWidth="1"/>
    <col min="9473" max="9473" width="4.6328125" customWidth="1"/>
    <col min="9474" max="9474" width="7.453125" customWidth="1"/>
    <col min="9475" max="9475" width="10.36328125" customWidth="1"/>
    <col min="9476" max="9476" width="5.6328125" customWidth="1"/>
    <col min="9477" max="9477" width="5.7265625" customWidth="1"/>
    <col min="9478" max="9483" width="7.26953125" customWidth="1"/>
    <col min="9484" max="9484" width="10" customWidth="1"/>
    <col min="9485" max="9485" width="12.26953125" customWidth="1"/>
    <col min="9486" max="9486" width="11.6328125" customWidth="1"/>
    <col min="9487" max="9487" width="5.08984375" customWidth="1"/>
    <col min="9489" max="9491" width="4.453125" customWidth="1"/>
    <col min="9492" max="9492" width="11.7265625" customWidth="1"/>
    <col min="9493" max="9493" width="12.7265625" customWidth="1"/>
    <col min="9494" max="9494" width="8.08984375" customWidth="1"/>
    <col min="9495" max="9496" width="11.26953125" customWidth="1"/>
    <col min="9499" max="9499" width="13.6328125" customWidth="1"/>
    <col min="9502" max="9502" width="12.7265625" customWidth="1"/>
    <col min="9503" max="9503" width="11.453125" customWidth="1"/>
    <col min="9729" max="9729" width="4.6328125" customWidth="1"/>
    <col min="9730" max="9730" width="7.453125" customWidth="1"/>
    <col min="9731" max="9731" width="10.36328125" customWidth="1"/>
    <col min="9732" max="9732" width="5.6328125" customWidth="1"/>
    <col min="9733" max="9733" width="5.7265625" customWidth="1"/>
    <col min="9734" max="9739" width="7.26953125" customWidth="1"/>
    <col min="9740" max="9740" width="10" customWidth="1"/>
    <col min="9741" max="9741" width="12.26953125" customWidth="1"/>
    <col min="9742" max="9742" width="11.6328125" customWidth="1"/>
    <col min="9743" max="9743" width="5.08984375" customWidth="1"/>
    <col min="9745" max="9747" width="4.453125" customWidth="1"/>
    <col min="9748" max="9748" width="11.7265625" customWidth="1"/>
    <col min="9749" max="9749" width="12.7265625" customWidth="1"/>
    <col min="9750" max="9750" width="8.08984375" customWidth="1"/>
    <col min="9751" max="9752" width="11.26953125" customWidth="1"/>
    <col min="9755" max="9755" width="13.6328125" customWidth="1"/>
    <col min="9758" max="9758" width="12.7265625" customWidth="1"/>
    <col min="9759" max="9759" width="11.453125" customWidth="1"/>
    <col min="9985" max="9985" width="4.6328125" customWidth="1"/>
    <col min="9986" max="9986" width="7.453125" customWidth="1"/>
    <col min="9987" max="9987" width="10.36328125" customWidth="1"/>
    <col min="9988" max="9988" width="5.6328125" customWidth="1"/>
    <col min="9989" max="9989" width="5.7265625" customWidth="1"/>
    <col min="9990" max="9995" width="7.26953125" customWidth="1"/>
    <col min="9996" max="9996" width="10" customWidth="1"/>
    <col min="9997" max="9997" width="12.26953125" customWidth="1"/>
    <col min="9998" max="9998" width="11.6328125" customWidth="1"/>
    <col min="9999" max="9999" width="5.08984375" customWidth="1"/>
    <col min="10001" max="10003" width="4.453125" customWidth="1"/>
    <col min="10004" max="10004" width="11.7265625" customWidth="1"/>
    <col min="10005" max="10005" width="12.7265625" customWidth="1"/>
    <col min="10006" max="10006" width="8.08984375" customWidth="1"/>
    <col min="10007" max="10008" width="11.26953125" customWidth="1"/>
    <col min="10011" max="10011" width="13.6328125" customWidth="1"/>
    <col min="10014" max="10014" width="12.7265625" customWidth="1"/>
    <col min="10015" max="10015" width="11.453125" customWidth="1"/>
    <col min="10241" max="10241" width="4.6328125" customWidth="1"/>
    <col min="10242" max="10242" width="7.453125" customWidth="1"/>
    <col min="10243" max="10243" width="10.36328125" customWidth="1"/>
    <col min="10244" max="10244" width="5.6328125" customWidth="1"/>
    <col min="10245" max="10245" width="5.7265625" customWidth="1"/>
    <col min="10246" max="10251" width="7.26953125" customWidth="1"/>
    <col min="10252" max="10252" width="10" customWidth="1"/>
    <col min="10253" max="10253" width="12.26953125" customWidth="1"/>
    <col min="10254" max="10254" width="11.6328125" customWidth="1"/>
    <col min="10255" max="10255" width="5.08984375" customWidth="1"/>
    <col min="10257" max="10259" width="4.453125" customWidth="1"/>
    <col min="10260" max="10260" width="11.7265625" customWidth="1"/>
    <col min="10261" max="10261" width="12.7265625" customWidth="1"/>
    <col min="10262" max="10262" width="8.08984375" customWidth="1"/>
    <col min="10263" max="10264" width="11.26953125" customWidth="1"/>
    <col min="10267" max="10267" width="13.6328125" customWidth="1"/>
    <col min="10270" max="10270" width="12.7265625" customWidth="1"/>
    <col min="10271" max="10271" width="11.453125" customWidth="1"/>
    <col min="10497" max="10497" width="4.6328125" customWidth="1"/>
    <col min="10498" max="10498" width="7.453125" customWidth="1"/>
    <col min="10499" max="10499" width="10.36328125" customWidth="1"/>
    <col min="10500" max="10500" width="5.6328125" customWidth="1"/>
    <col min="10501" max="10501" width="5.7265625" customWidth="1"/>
    <col min="10502" max="10507" width="7.26953125" customWidth="1"/>
    <col min="10508" max="10508" width="10" customWidth="1"/>
    <col min="10509" max="10509" width="12.26953125" customWidth="1"/>
    <col min="10510" max="10510" width="11.6328125" customWidth="1"/>
    <col min="10511" max="10511" width="5.08984375" customWidth="1"/>
    <col min="10513" max="10515" width="4.453125" customWidth="1"/>
    <col min="10516" max="10516" width="11.7265625" customWidth="1"/>
    <col min="10517" max="10517" width="12.7265625" customWidth="1"/>
    <col min="10518" max="10518" width="8.08984375" customWidth="1"/>
    <col min="10519" max="10520" width="11.26953125" customWidth="1"/>
    <col min="10523" max="10523" width="13.6328125" customWidth="1"/>
    <col min="10526" max="10526" width="12.7265625" customWidth="1"/>
    <col min="10527" max="10527" width="11.453125" customWidth="1"/>
    <col min="10753" max="10753" width="4.6328125" customWidth="1"/>
    <col min="10754" max="10754" width="7.453125" customWidth="1"/>
    <col min="10755" max="10755" width="10.36328125" customWidth="1"/>
    <col min="10756" max="10756" width="5.6328125" customWidth="1"/>
    <col min="10757" max="10757" width="5.7265625" customWidth="1"/>
    <col min="10758" max="10763" width="7.26953125" customWidth="1"/>
    <col min="10764" max="10764" width="10" customWidth="1"/>
    <col min="10765" max="10765" width="12.26953125" customWidth="1"/>
    <col min="10766" max="10766" width="11.6328125" customWidth="1"/>
    <col min="10767" max="10767" width="5.08984375" customWidth="1"/>
    <col min="10769" max="10771" width="4.453125" customWidth="1"/>
    <col min="10772" max="10772" width="11.7265625" customWidth="1"/>
    <col min="10773" max="10773" width="12.7265625" customWidth="1"/>
    <col min="10774" max="10774" width="8.08984375" customWidth="1"/>
    <col min="10775" max="10776" width="11.26953125" customWidth="1"/>
    <col min="10779" max="10779" width="13.6328125" customWidth="1"/>
    <col min="10782" max="10782" width="12.7265625" customWidth="1"/>
    <col min="10783" max="10783" width="11.453125" customWidth="1"/>
    <col min="11009" max="11009" width="4.6328125" customWidth="1"/>
    <col min="11010" max="11010" width="7.453125" customWidth="1"/>
    <col min="11011" max="11011" width="10.36328125" customWidth="1"/>
    <col min="11012" max="11012" width="5.6328125" customWidth="1"/>
    <col min="11013" max="11013" width="5.7265625" customWidth="1"/>
    <col min="11014" max="11019" width="7.26953125" customWidth="1"/>
    <col min="11020" max="11020" width="10" customWidth="1"/>
    <col min="11021" max="11021" width="12.26953125" customWidth="1"/>
    <col min="11022" max="11022" width="11.6328125" customWidth="1"/>
    <col min="11023" max="11023" width="5.08984375" customWidth="1"/>
    <col min="11025" max="11027" width="4.453125" customWidth="1"/>
    <col min="11028" max="11028" width="11.7265625" customWidth="1"/>
    <col min="11029" max="11029" width="12.7265625" customWidth="1"/>
    <col min="11030" max="11030" width="8.08984375" customWidth="1"/>
    <col min="11031" max="11032" width="11.26953125" customWidth="1"/>
    <col min="11035" max="11035" width="13.6328125" customWidth="1"/>
    <col min="11038" max="11038" width="12.7265625" customWidth="1"/>
    <col min="11039" max="11039" width="11.453125" customWidth="1"/>
    <col min="11265" max="11265" width="4.6328125" customWidth="1"/>
    <col min="11266" max="11266" width="7.453125" customWidth="1"/>
    <col min="11267" max="11267" width="10.36328125" customWidth="1"/>
    <col min="11268" max="11268" width="5.6328125" customWidth="1"/>
    <col min="11269" max="11269" width="5.7265625" customWidth="1"/>
    <col min="11270" max="11275" width="7.26953125" customWidth="1"/>
    <col min="11276" max="11276" width="10" customWidth="1"/>
    <col min="11277" max="11277" width="12.26953125" customWidth="1"/>
    <col min="11278" max="11278" width="11.6328125" customWidth="1"/>
    <col min="11279" max="11279" width="5.08984375" customWidth="1"/>
    <col min="11281" max="11283" width="4.453125" customWidth="1"/>
    <col min="11284" max="11284" width="11.7265625" customWidth="1"/>
    <col min="11285" max="11285" width="12.7265625" customWidth="1"/>
    <col min="11286" max="11286" width="8.08984375" customWidth="1"/>
    <col min="11287" max="11288" width="11.26953125" customWidth="1"/>
    <col min="11291" max="11291" width="13.6328125" customWidth="1"/>
    <col min="11294" max="11294" width="12.7265625" customWidth="1"/>
    <col min="11295" max="11295" width="11.453125" customWidth="1"/>
    <col min="11521" max="11521" width="4.6328125" customWidth="1"/>
    <col min="11522" max="11522" width="7.453125" customWidth="1"/>
    <col min="11523" max="11523" width="10.36328125" customWidth="1"/>
    <col min="11524" max="11524" width="5.6328125" customWidth="1"/>
    <col min="11525" max="11525" width="5.7265625" customWidth="1"/>
    <col min="11526" max="11531" width="7.26953125" customWidth="1"/>
    <col min="11532" max="11532" width="10" customWidth="1"/>
    <col min="11533" max="11533" width="12.26953125" customWidth="1"/>
    <col min="11534" max="11534" width="11.6328125" customWidth="1"/>
    <col min="11535" max="11535" width="5.08984375" customWidth="1"/>
    <col min="11537" max="11539" width="4.453125" customWidth="1"/>
    <col min="11540" max="11540" width="11.7265625" customWidth="1"/>
    <col min="11541" max="11541" width="12.7265625" customWidth="1"/>
    <col min="11542" max="11542" width="8.08984375" customWidth="1"/>
    <col min="11543" max="11544" width="11.26953125" customWidth="1"/>
    <col min="11547" max="11547" width="13.6328125" customWidth="1"/>
    <col min="11550" max="11550" width="12.7265625" customWidth="1"/>
    <col min="11551" max="11551" width="11.453125" customWidth="1"/>
    <col min="11777" max="11777" width="4.6328125" customWidth="1"/>
    <col min="11778" max="11778" width="7.453125" customWidth="1"/>
    <col min="11779" max="11779" width="10.36328125" customWidth="1"/>
    <col min="11780" max="11780" width="5.6328125" customWidth="1"/>
    <col min="11781" max="11781" width="5.7265625" customWidth="1"/>
    <col min="11782" max="11787" width="7.26953125" customWidth="1"/>
    <col min="11788" max="11788" width="10" customWidth="1"/>
    <col min="11789" max="11789" width="12.26953125" customWidth="1"/>
    <col min="11790" max="11790" width="11.6328125" customWidth="1"/>
    <col min="11791" max="11791" width="5.08984375" customWidth="1"/>
    <col min="11793" max="11795" width="4.453125" customWidth="1"/>
    <col min="11796" max="11796" width="11.7265625" customWidth="1"/>
    <col min="11797" max="11797" width="12.7265625" customWidth="1"/>
    <col min="11798" max="11798" width="8.08984375" customWidth="1"/>
    <col min="11799" max="11800" width="11.26953125" customWidth="1"/>
    <col min="11803" max="11803" width="13.6328125" customWidth="1"/>
    <col min="11806" max="11806" width="12.7265625" customWidth="1"/>
    <col min="11807" max="11807" width="11.453125" customWidth="1"/>
    <col min="12033" max="12033" width="4.6328125" customWidth="1"/>
    <col min="12034" max="12034" width="7.453125" customWidth="1"/>
    <col min="12035" max="12035" width="10.36328125" customWidth="1"/>
    <col min="12036" max="12036" width="5.6328125" customWidth="1"/>
    <col min="12037" max="12037" width="5.7265625" customWidth="1"/>
    <col min="12038" max="12043" width="7.26953125" customWidth="1"/>
    <col min="12044" max="12044" width="10" customWidth="1"/>
    <col min="12045" max="12045" width="12.26953125" customWidth="1"/>
    <col min="12046" max="12046" width="11.6328125" customWidth="1"/>
    <col min="12047" max="12047" width="5.08984375" customWidth="1"/>
    <col min="12049" max="12051" width="4.453125" customWidth="1"/>
    <col min="12052" max="12052" width="11.7265625" customWidth="1"/>
    <col min="12053" max="12053" width="12.7265625" customWidth="1"/>
    <col min="12054" max="12054" width="8.08984375" customWidth="1"/>
    <col min="12055" max="12056" width="11.26953125" customWidth="1"/>
    <col min="12059" max="12059" width="13.6328125" customWidth="1"/>
    <col min="12062" max="12062" width="12.7265625" customWidth="1"/>
    <col min="12063" max="12063" width="11.453125" customWidth="1"/>
    <col min="12289" max="12289" width="4.6328125" customWidth="1"/>
    <col min="12290" max="12290" width="7.453125" customWidth="1"/>
    <col min="12291" max="12291" width="10.36328125" customWidth="1"/>
    <col min="12292" max="12292" width="5.6328125" customWidth="1"/>
    <col min="12293" max="12293" width="5.7265625" customWidth="1"/>
    <col min="12294" max="12299" width="7.26953125" customWidth="1"/>
    <col min="12300" max="12300" width="10" customWidth="1"/>
    <col min="12301" max="12301" width="12.26953125" customWidth="1"/>
    <col min="12302" max="12302" width="11.6328125" customWidth="1"/>
    <col min="12303" max="12303" width="5.08984375" customWidth="1"/>
    <col min="12305" max="12307" width="4.453125" customWidth="1"/>
    <col min="12308" max="12308" width="11.7265625" customWidth="1"/>
    <col min="12309" max="12309" width="12.7265625" customWidth="1"/>
    <col min="12310" max="12310" width="8.08984375" customWidth="1"/>
    <col min="12311" max="12312" width="11.26953125" customWidth="1"/>
    <col min="12315" max="12315" width="13.6328125" customWidth="1"/>
    <col min="12318" max="12318" width="12.7265625" customWidth="1"/>
    <col min="12319" max="12319" width="11.453125" customWidth="1"/>
    <col min="12545" max="12545" width="4.6328125" customWidth="1"/>
    <col min="12546" max="12546" width="7.453125" customWidth="1"/>
    <col min="12547" max="12547" width="10.36328125" customWidth="1"/>
    <col min="12548" max="12548" width="5.6328125" customWidth="1"/>
    <col min="12549" max="12549" width="5.7265625" customWidth="1"/>
    <col min="12550" max="12555" width="7.26953125" customWidth="1"/>
    <col min="12556" max="12556" width="10" customWidth="1"/>
    <col min="12557" max="12557" width="12.26953125" customWidth="1"/>
    <col min="12558" max="12558" width="11.6328125" customWidth="1"/>
    <col min="12559" max="12559" width="5.08984375" customWidth="1"/>
    <col min="12561" max="12563" width="4.453125" customWidth="1"/>
    <col min="12564" max="12564" width="11.7265625" customWidth="1"/>
    <col min="12565" max="12565" width="12.7265625" customWidth="1"/>
    <col min="12566" max="12566" width="8.08984375" customWidth="1"/>
    <col min="12567" max="12568" width="11.26953125" customWidth="1"/>
    <col min="12571" max="12571" width="13.6328125" customWidth="1"/>
    <col min="12574" max="12574" width="12.7265625" customWidth="1"/>
    <col min="12575" max="12575" width="11.453125" customWidth="1"/>
    <col min="12801" max="12801" width="4.6328125" customWidth="1"/>
    <col min="12802" max="12802" width="7.453125" customWidth="1"/>
    <col min="12803" max="12803" width="10.36328125" customWidth="1"/>
    <col min="12804" max="12804" width="5.6328125" customWidth="1"/>
    <col min="12805" max="12805" width="5.7265625" customWidth="1"/>
    <col min="12806" max="12811" width="7.26953125" customWidth="1"/>
    <col min="12812" max="12812" width="10" customWidth="1"/>
    <col min="12813" max="12813" width="12.26953125" customWidth="1"/>
    <col min="12814" max="12814" width="11.6328125" customWidth="1"/>
    <col min="12815" max="12815" width="5.08984375" customWidth="1"/>
    <col min="12817" max="12819" width="4.453125" customWidth="1"/>
    <col min="12820" max="12820" width="11.7265625" customWidth="1"/>
    <col min="12821" max="12821" width="12.7265625" customWidth="1"/>
    <col min="12822" max="12822" width="8.08984375" customWidth="1"/>
    <col min="12823" max="12824" width="11.26953125" customWidth="1"/>
    <col min="12827" max="12827" width="13.6328125" customWidth="1"/>
    <col min="12830" max="12830" width="12.7265625" customWidth="1"/>
    <col min="12831" max="12831" width="11.453125" customWidth="1"/>
    <col min="13057" max="13057" width="4.6328125" customWidth="1"/>
    <col min="13058" max="13058" width="7.453125" customWidth="1"/>
    <col min="13059" max="13059" width="10.36328125" customWidth="1"/>
    <col min="13060" max="13060" width="5.6328125" customWidth="1"/>
    <col min="13061" max="13061" width="5.7265625" customWidth="1"/>
    <col min="13062" max="13067" width="7.26953125" customWidth="1"/>
    <col min="13068" max="13068" width="10" customWidth="1"/>
    <col min="13069" max="13069" width="12.26953125" customWidth="1"/>
    <col min="13070" max="13070" width="11.6328125" customWidth="1"/>
    <col min="13071" max="13071" width="5.08984375" customWidth="1"/>
    <col min="13073" max="13075" width="4.453125" customWidth="1"/>
    <col min="13076" max="13076" width="11.7265625" customWidth="1"/>
    <col min="13077" max="13077" width="12.7265625" customWidth="1"/>
    <col min="13078" max="13078" width="8.08984375" customWidth="1"/>
    <col min="13079" max="13080" width="11.26953125" customWidth="1"/>
    <col min="13083" max="13083" width="13.6328125" customWidth="1"/>
    <col min="13086" max="13086" width="12.7265625" customWidth="1"/>
    <col min="13087" max="13087" width="11.453125" customWidth="1"/>
    <col min="13313" max="13313" width="4.6328125" customWidth="1"/>
    <col min="13314" max="13314" width="7.453125" customWidth="1"/>
    <col min="13315" max="13315" width="10.36328125" customWidth="1"/>
    <col min="13316" max="13316" width="5.6328125" customWidth="1"/>
    <col min="13317" max="13317" width="5.7265625" customWidth="1"/>
    <col min="13318" max="13323" width="7.26953125" customWidth="1"/>
    <col min="13324" max="13324" width="10" customWidth="1"/>
    <col min="13325" max="13325" width="12.26953125" customWidth="1"/>
    <col min="13326" max="13326" width="11.6328125" customWidth="1"/>
    <col min="13327" max="13327" width="5.08984375" customWidth="1"/>
    <col min="13329" max="13331" width="4.453125" customWidth="1"/>
    <col min="13332" max="13332" width="11.7265625" customWidth="1"/>
    <col min="13333" max="13333" width="12.7265625" customWidth="1"/>
    <col min="13334" max="13334" width="8.08984375" customWidth="1"/>
    <col min="13335" max="13336" width="11.26953125" customWidth="1"/>
    <col min="13339" max="13339" width="13.6328125" customWidth="1"/>
    <col min="13342" max="13342" width="12.7265625" customWidth="1"/>
    <col min="13343" max="13343" width="11.453125" customWidth="1"/>
    <col min="13569" max="13569" width="4.6328125" customWidth="1"/>
    <col min="13570" max="13570" width="7.453125" customWidth="1"/>
    <col min="13571" max="13571" width="10.36328125" customWidth="1"/>
    <col min="13572" max="13572" width="5.6328125" customWidth="1"/>
    <col min="13573" max="13573" width="5.7265625" customWidth="1"/>
    <col min="13574" max="13579" width="7.26953125" customWidth="1"/>
    <col min="13580" max="13580" width="10" customWidth="1"/>
    <col min="13581" max="13581" width="12.26953125" customWidth="1"/>
    <col min="13582" max="13582" width="11.6328125" customWidth="1"/>
    <col min="13583" max="13583" width="5.08984375" customWidth="1"/>
    <col min="13585" max="13587" width="4.453125" customWidth="1"/>
    <col min="13588" max="13588" width="11.7265625" customWidth="1"/>
    <col min="13589" max="13589" width="12.7265625" customWidth="1"/>
    <col min="13590" max="13590" width="8.08984375" customWidth="1"/>
    <col min="13591" max="13592" width="11.26953125" customWidth="1"/>
    <col min="13595" max="13595" width="13.6328125" customWidth="1"/>
    <col min="13598" max="13598" width="12.7265625" customWidth="1"/>
    <col min="13599" max="13599" width="11.453125" customWidth="1"/>
    <col min="13825" max="13825" width="4.6328125" customWidth="1"/>
    <col min="13826" max="13826" width="7.453125" customWidth="1"/>
    <col min="13827" max="13827" width="10.36328125" customWidth="1"/>
    <col min="13828" max="13828" width="5.6328125" customWidth="1"/>
    <col min="13829" max="13829" width="5.7265625" customWidth="1"/>
    <col min="13830" max="13835" width="7.26953125" customWidth="1"/>
    <col min="13836" max="13836" width="10" customWidth="1"/>
    <col min="13837" max="13837" width="12.26953125" customWidth="1"/>
    <col min="13838" max="13838" width="11.6328125" customWidth="1"/>
    <col min="13839" max="13839" width="5.08984375" customWidth="1"/>
    <col min="13841" max="13843" width="4.453125" customWidth="1"/>
    <col min="13844" max="13844" width="11.7265625" customWidth="1"/>
    <col min="13845" max="13845" width="12.7265625" customWidth="1"/>
    <col min="13846" max="13846" width="8.08984375" customWidth="1"/>
    <col min="13847" max="13848" width="11.26953125" customWidth="1"/>
    <col min="13851" max="13851" width="13.6328125" customWidth="1"/>
    <col min="13854" max="13854" width="12.7265625" customWidth="1"/>
    <col min="13855" max="13855" width="11.453125" customWidth="1"/>
    <col min="14081" max="14081" width="4.6328125" customWidth="1"/>
    <col min="14082" max="14082" width="7.453125" customWidth="1"/>
    <col min="14083" max="14083" width="10.36328125" customWidth="1"/>
    <col min="14084" max="14084" width="5.6328125" customWidth="1"/>
    <col min="14085" max="14085" width="5.7265625" customWidth="1"/>
    <col min="14086" max="14091" width="7.26953125" customWidth="1"/>
    <col min="14092" max="14092" width="10" customWidth="1"/>
    <col min="14093" max="14093" width="12.26953125" customWidth="1"/>
    <col min="14094" max="14094" width="11.6328125" customWidth="1"/>
    <col min="14095" max="14095" width="5.08984375" customWidth="1"/>
    <col min="14097" max="14099" width="4.453125" customWidth="1"/>
    <col min="14100" max="14100" width="11.7265625" customWidth="1"/>
    <col min="14101" max="14101" width="12.7265625" customWidth="1"/>
    <col min="14102" max="14102" width="8.08984375" customWidth="1"/>
    <col min="14103" max="14104" width="11.26953125" customWidth="1"/>
    <col min="14107" max="14107" width="13.6328125" customWidth="1"/>
    <col min="14110" max="14110" width="12.7265625" customWidth="1"/>
    <col min="14111" max="14111" width="11.453125" customWidth="1"/>
    <col min="14337" max="14337" width="4.6328125" customWidth="1"/>
    <col min="14338" max="14338" width="7.453125" customWidth="1"/>
    <col min="14339" max="14339" width="10.36328125" customWidth="1"/>
    <col min="14340" max="14340" width="5.6328125" customWidth="1"/>
    <col min="14341" max="14341" width="5.7265625" customWidth="1"/>
    <col min="14342" max="14347" width="7.26953125" customWidth="1"/>
    <col min="14348" max="14348" width="10" customWidth="1"/>
    <col min="14349" max="14349" width="12.26953125" customWidth="1"/>
    <col min="14350" max="14350" width="11.6328125" customWidth="1"/>
    <col min="14351" max="14351" width="5.08984375" customWidth="1"/>
    <col min="14353" max="14355" width="4.453125" customWidth="1"/>
    <col min="14356" max="14356" width="11.7265625" customWidth="1"/>
    <col min="14357" max="14357" width="12.7265625" customWidth="1"/>
    <col min="14358" max="14358" width="8.08984375" customWidth="1"/>
    <col min="14359" max="14360" width="11.26953125" customWidth="1"/>
    <col min="14363" max="14363" width="13.6328125" customWidth="1"/>
    <col min="14366" max="14366" width="12.7265625" customWidth="1"/>
    <col min="14367" max="14367" width="11.453125" customWidth="1"/>
    <col min="14593" max="14593" width="4.6328125" customWidth="1"/>
    <col min="14594" max="14594" width="7.453125" customWidth="1"/>
    <col min="14595" max="14595" width="10.36328125" customWidth="1"/>
    <col min="14596" max="14596" width="5.6328125" customWidth="1"/>
    <col min="14597" max="14597" width="5.7265625" customWidth="1"/>
    <col min="14598" max="14603" width="7.26953125" customWidth="1"/>
    <col min="14604" max="14604" width="10" customWidth="1"/>
    <col min="14605" max="14605" width="12.26953125" customWidth="1"/>
    <col min="14606" max="14606" width="11.6328125" customWidth="1"/>
    <col min="14607" max="14607" width="5.08984375" customWidth="1"/>
    <col min="14609" max="14611" width="4.453125" customWidth="1"/>
    <col min="14612" max="14612" width="11.7265625" customWidth="1"/>
    <col min="14613" max="14613" width="12.7265625" customWidth="1"/>
    <col min="14614" max="14614" width="8.08984375" customWidth="1"/>
    <col min="14615" max="14616" width="11.26953125" customWidth="1"/>
    <col min="14619" max="14619" width="13.6328125" customWidth="1"/>
    <col min="14622" max="14622" width="12.7265625" customWidth="1"/>
    <col min="14623" max="14623" width="11.453125" customWidth="1"/>
    <col min="14849" max="14849" width="4.6328125" customWidth="1"/>
    <col min="14850" max="14850" width="7.453125" customWidth="1"/>
    <col min="14851" max="14851" width="10.36328125" customWidth="1"/>
    <col min="14852" max="14852" width="5.6328125" customWidth="1"/>
    <col min="14853" max="14853" width="5.7265625" customWidth="1"/>
    <col min="14854" max="14859" width="7.26953125" customWidth="1"/>
    <col min="14860" max="14860" width="10" customWidth="1"/>
    <col min="14861" max="14861" width="12.26953125" customWidth="1"/>
    <col min="14862" max="14862" width="11.6328125" customWidth="1"/>
    <col min="14863" max="14863" width="5.08984375" customWidth="1"/>
    <col min="14865" max="14867" width="4.453125" customWidth="1"/>
    <col min="14868" max="14868" width="11.7265625" customWidth="1"/>
    <col min="14869" max="14869" width="12.7265625" customWidth="1"/>
    <col min="14870" max="14870" width="8.08984375" customWidth="1"/>
    <col min="14871" max="14872" width="11.26953125" customWidth="1"/>
    <col min="14875" max="14875" width="13.6328125" customWidth="1"/>
    <col min="14878" max="14878" width="12.7265625" customWidth="1"/>
    <col min="14879" max="14879" width="11.453125" customWidth="1"/>
    <col min="15105" max="15105" width="4.6328125" customWidth="1"/>
    <col min="15106" max="15106" width="7.453125" customWidth="1"/>
    <col min="15107" max="15107" width="10.36328125" customWidth="1"/>
    <col min="15108" max="15108" width="5.6328125" customWidth="1"/>
    <col min="15109" max="15109" width="5.7265625" customWidth="1"/>
    <col min="15110" max="15115" width="7.26953125" customWidth="1"/>
    <col min="15116" max="15116" width="10" customWidth="1"/>
    <col min="15117" max="15117" width="12.26953125" customWidth="1"/>
    <col min="15118" max="15118" width="11.6328125" customWidth="1"/>
    <col min="15119" max="15119" width="5.08984375" customWidth="1"/>
    <col min="15121" max="15123" width="4.453125" customWidth="1"/>
    <col min="15124" max="15124" width="11.7265625" customWidth="1"/>
    <col min="15125" max="15125" width="12.7265625" customWidth="1"/>
    <col min="15126" max="15126" width="8.08984375" customWidth="1"/>
    <col min="15127" max="15128" width="11.26953125" customWidth="1"/>
    <col min="15131" max="15131" width="13.6328125" customWidth="1"/>
    <col min="15134" max="15134" width="12.7265625" customWidth="1"/>
    <col min="15135" max="15135" width="11.453125" customWidth="1"/>
    <col min="15361" max="15361" width="4.6328125" customWidth="1"/>
    <col min="15362" max="15362" width="7.453125" customWidth="1"/>
    <col min="15363" max="15363" width="10.36328125" customWidth="1"/>
    <col min="15364" max="15364" width="5.6328125" customWidth="1"/>
    <col min="15365" max="15365" width="5.7265625" customWidth="1"/>
    <col min="15366" max="15371" width="7.26953125" customWidth="1"/>
    <col min="15372" max="15372" width="10" customWidth="1"/>
    <col min="15373" max="15373" width="12.26953125" customWidth="1"/>
    <col min="15374" max="15374" width="11.6328125" customWidth="1"/>
    <col min="15375" max="15375" width="5.08984375" customWidth="1"/>
    <col min="15377" max="15379" width="4.453125" customWidth="1"/>
    <col min="15380" max="15380" width="11.7265625" customWidth="1"/>
    <col min="15381" max="15381" width="12.7265625" customWidth="1"/>
    <col min="15382" max="15382" width="8.08984375" customWidth="1"/>
    <col min="15383" max="15384" width="11.26953125" customWidth="1"/>
    <col min="15387" max="15387" width="13.6328125" customWidth="1"/>
    <col min="15390" max="15390" width="12.7265625" customWidth="1"/>
    <col min="15391" max="15391" width="11.453125" customWidth="1"/>
    <col min="15617" max="15617" width="4.6328125" customWidth="1"/>
    <col min="15618" max="15618" width="7.453125" customWidth="1"/>
    <col min="15619" max="15619" width="10.36328125" customWidth="1"/>
    <col min="15620" max="15620" width="5.6328125" customWidth="1"/>
    <col min="15621" max="15621" width="5.7265625" customWidth="1"/>
    <col min="15622" max="15627" width="7.26953125" customWidth="1"/>
    <col min="15628" max="15628" width="10" customWidth="1"/>
    <col min="15629" max="15629" width="12.26953125" customWidth="1"/>
    <col min="15630" max="15630" width="11.6328125" customWidth="1"/>
    <col min="15631" max="15631" width="5.08984375" customWidth="1"/>
    <col min="15633" max="15635" width="4.453125" customWidth="1"/>
    <col min="15636" max="15636" width="11.7265625" customWidth="1"/>
    <col min="15637" max="15637" width="12.7265625" customWidth="1"/>
    <col min="15638" max="15638" width="8.08984375" customWidth="1"/>
    <col min="15639" max="15640" width="11.26953125" customWidth="1"/>
    <col min="15643" max="15643" width="13.6328125" customWidth="1"/>
    <col min="15646" max="15646" width="12.7265625" customWidth="1"/>
    <col min="15647" max="15647" width="11.453125" customWidth="1"/>
    <col min="15873" max="15873" width="4.6328125" customWidth="1"/>
    <col min="15874" max="15874" width="7.453125" customWidth="1"/>
    <col min="15875" max="15875" width="10.36328125" customWidth="1"/>
    <col min="15876" max="15876" width="5.6328125" customWidth="1"/>
    <col min="15877" max="15877" width="5.7265625" customWidth="1"/>
    <col min="15878" max="15883" width="7.26953125" customWidth="1"/>
    <col min="15884" max="15884" width="10" customWidth="1"/>
    <col min="15885" max="15885" width="12.26953125" customWidth="1"/>
    <col min="15886" max="15886" width="11.6328125" customWidth="1"/>
    <col min="15887" max="15887" width="5.08984375" customWidth="1"/>
    <col min="15889" max="15891" width="4.453125" customWidth="1"/>
    <col min="15892" max="15892" width="11.7265625" customWidth="1"/>
    <col min="15893" max="15893" width="12.7265625" customWidth="1"/>
    <col min="15894" max="15894" width="8.08984375" customWidth="1"/>
    <col min="15895" max="15896" width="11.26953125" customWidth="1"/>
    <col min="15899" max="15899" width="13.6328125" customWidth="1"/>
    <col min="15902" max="15902" width="12.7265625" customWidth="1"/>
    <col min="15903" max="15903" width="11.453125" customWidth="1"/>
    <col min="16129" max="16129" width="4.6328125" customWidth="1"/>
    <col min="16130" max="16130" width="7.453125" customWidth="1"/>
    <col min="16131" max="16131" width="10.36328125" customWidth="1"/>
    <col min="16132" max="16132" width="5.6328125" customWidth="1"/>
    <col min="16133" max="16133" width="5.7265625" customWidth="1"/>
    <col min="16134" max="16139" width="7.26953125" customWidth="1"/>
    <col min="16140" max="16140" width="10" customWidth="1"/>
    <col min="16141" max="16141" width="12.26953125" customWidth="1"/>
    <col min="16142" max="16142" width="11.6328125" customWidth="1"/>
    <col min="16143" max="16143" width="5.08984375" customWidth="1"/>
    <col min="16145" max="16147" width="4.453125" customWidth="1"/>
    <col min="16148" max="16148" width="11.7265625" customWidth="1"/>
    <col min="16149" max="16149" width="12.7265625" customWidth="1"/>
    <col min="16150" max="16150" width="8.08984375" customWidth="1"/>
    <col min="16151" max="16152" width="11.26953125" customWidth="1"/>
    <col min="16155" max="16155" width="13.6328125" customWidth="1"/>
    <col min="16158" max="16158" width="12.7265625" customWidth="1"/>
    <col min="16159" max="16159" width="11.453125" customWidth="1"/>
  </cols>
  <sheetData>
    <row r="1" spans="1:254" ht="22" customHeight="1">
      <c r="A1" s="242" t="s">
        <v>1084</v>
      </c>
      <c r="B1" s="242"/>
      <c r="C1" s="242"/>
      <c r="D1" s="242"/>
      <c r="E1" s="242"/>
      <c r="F1" s="242"/>
      <c r="G1" s="242"/>
      <c r="H1" s="242"/>
      <c r="I1" s="242"/>
      <c r="J1" s="242"/>
      <c r="K1" s="243"/>
      <c r="L1" s="242"/>
      <c r="M1" s="35"/>
      <c r="N1" s="35"/>
      <c r="O1" s="26"/>
      <c r="P1" s="26"/>
      <c r="Q1" s="26"/>
      <c r="R1" s="26"/>
      <c r="S1" s="26"/>
      <c r="T1" s="26"/>
      <c r="U1" s="44"/>
      <c r="V1" s="26"/>
      <c r="W1" s="26"/>
      <c r="X1" s="26"/>
      <c r="Y1" s="26"/>
      <c r="Z1" s="26"/>
      <c r="AA1" s="26"/>
      <c r="AB1" s="26"/>
      <c r="AC1" s="15"/>
      <c r="AD1" s="15"/>
      <c r="AE1" s="15"/>
    </row>
    <row r="2" spans="1:254" s="1" customFormat="1" ht="15" customHeight="1">
      <c r="A2" s="27"/>
      <c r="B2" s="27"/>
      <c r="C2" s="27"/>
      <c r="D2" s="27"/>
      <c r="E2" s="27"/>
      <c r="F2" s="27"/>
      <c r="G2" s="27"/>
      <c r="H2" s="27"/>
      <c r="I2" s="27"/>
      <c r="J2" s="27"/>
      <c r="K2" s="36"/>
      <c r="L2" s="27"/>
      <c r="M2" s="37">
        <f t="shared" ref="M2" si="0">SUBTOTAL(9,M7:M577)</f>
        <v>461576623.12000024</v>
      </c>
      <c r="N2" s="38">
        <f t="shared" ref="N2:AE2" si="1">SUBTOTAL(9,N7:N577)</f>
        <v>80179497.979999989</v>
      </c>
      <c r="O2" s="38">
        <f t="shared" si="1"/>
        <v>0</v>
      </c>
      <c r="P2" s="38">
        <f t="shared" si="1"/>
        <v>0</v>
      </c>
      <c r="Q2" s="38">
        <f t="shared" si="1"/>
        <v>0</v>
      </c>
      <c r="R2" s="38">
        <f t="shared" si="1"/>
        <v>0</v>
      </c>
      <c r="S2" s="38">
        <f t="shared" si="1"/>
        <v>0</v>
      </c>
      <c r="T2" s="38">
        <f t="shared" si="1"/>
        <v>0</v>
      </c>
      <c r="U2" s="45">
        <f t="shared" si="1"/>
        <v>762101536.1049999</v>
      </c>
      <c r="V2" s="38">
        <f t="shared" si="1"/>
        <v>0</v>
      </c>
      <c r="W2" s="38">
        <f t="shared" si="1"/>
        <v>0</v>
      </c>
      <c r="X2" s="38">
        <f t="shared" si="1"/>
        <v>81043702.169999987</v>
      </c>
      <c r="Y2" s="38">
        <f t="shared" si="1"/>
        <v>0</v>
      </c>
      <c r="Z2" s="38">
        <f t="shared" si="1"/>
        <v>0</v>
      </c>
      <c r="AA2" s="38">
        <f t="shared" si="1"/>
        <v>12914200</v>
      </c>
      <c r="AB2" s="38">
        <f t="shared" si="1"/>
        <v>0</v>
      </c>
      <c r="AC2" s="38">
        <f t="shared" si="1"/>
        <v>0</v>
      </c>
      <c r="AD2" s="38">
        <f t="shared" si="1"/>
        <v>-1592034.69</v>
      </c>
      <c r="AE2" s="38">
        <f t="shared" si="1"/>
        <v>0</v>
      </c>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c r="BW2" s="50"/>
      <c r="BX2" s="50"/>
      <c r="BY2" s="50"/>
      <c r="BZ2" s="50"/>
      <c r="CA2" s="50"/>
      <c r="CB2" s="50"/>
      <c r="CC2" s="50"/>
      <c r="CD2" s="50"/>
      <c r="CE2" s="50"/>
      <c r="CF2" s="50"/>
      <c r="CG2" s="50"/>
      <c r="CH2" s="50"/>
      <c r="CI2" s="50"/>
      <c r="CJ2" s="50"/>
      <c r="CK2" s="50"/>
      <c r="CL2" s="50"/>
      <c r="CM2" s="50"/>
      <c r="CN2" s="50"/>
      <c r="CO2" s="50"/>
      <c r="CP2" s="50"/>
      <c r="CQ2" s="50"/>
      <c r="CR2" s="50"/>
      <c r="CS2" s="50"/>
      <c r="CT2" s="50"/>
      <c r="CU2" s="50"/>
      <c r="CV2" s="50"/>
      <c r="CW2" s="50"/>
      <c r="CX2" s="50"/>
      <c r="CY2" s="50"/>
      <c r="CZ2" s="50"/>
      <c r="DA2" s="50"/>
      <c r="DB2" s="50"/>
      <c r="DC2" s="50"/>
      <c r="DD2" s="50"/>
      <c r="DE2" s="50"/>
      <c r="DF2" s="50"/>
      <c r="DG2" s="50"/>
      <c r="DH2" s="50"/>
      <c r="DI2" s="50"/>
      <c r="DJ2" s="50"/>
      <c r="DK2" s="50"/>
      <c r="DL2" s="50"/>
      <c r="DM2" s="50"/>
      <c r="DN2" s="50"/>
      <c r="DO2" s="50"/>
      <c r="DP2" s="50"/>
      <c r="DQ2" s="50"/>
      <c r="DR2" s="50"/>
      <c r="DS2" s="50"/>
      <c r="DT2" s="50"/>
      <c r="DU2" s="50"/>
      <c r="DV2" s="50"/>
      <c r="DW2" s="50"/>
      <c r="DX2" s="50"/>
      <c r="DY2" s="50"/>
      <c r="DZ2" s="50"/>
      <c r="EA2" s="50"/>
      <c r="EB2" s="50"/>
      <c r="EC2" s="50"/>
      <c r="ED2" s="50"/>
      <c r="EE2" s="50"/>
      <c r="EF2" s="50"/>
      <c r="EG2" s="50"/>
      <c r="EH2" s="50"/>
      <c r="EI2" s="50"/>
      <c r="EJ2" s="50"/>
      <c r="EK2" s="50"/>
      <c r="EL2" s="50"/>
      <c r="EM2" s="50"/>
      <c r="EN2" s="50"/>
      <c r="EO2" s="50"/>
      <c r="EP2" s="50"/>
      <c r="EQ2" s="50"/>
      <c r="ER2" s="50"/>
      <c r="ES2" s="50"/>
      <c r="ET2" s="50"/>
      <c r="EU2" s="50"/>
      <c r="EV2" s="50"/>
      <c r="EW2" s="50"/>
      <c r="EX2" s="50"/>
      <c r="EY2" s="50"/>
      <c r="EZ2" s="50"/>
      <c r="FA2" s="50"/>
      <c r="FB2" s="50"/>
      <c r="FC2" s="50"/>
      <c r="FD2" s="50"/>
      <c r="FE2" s="50"/>
      <c r="FF2" s="50"/>
      <c r="FG2" s="50"/>
      <c r="FH2" s="50"/>
      <c r="FI2" s="50"/>
      <c r="FJ2" s="50"/>
      <c r="FK2" s="50"/>
      <c r="FL2" s="50"/>
      <c r="FM2" s="50"/>
      <c r="FN2" s="50"/>
      <c r="FO2" s="50"/>
      <c r="FP2" s="50"/>
      <c r="FQ2" s="50"/>
      <c r="FR2" s="50"/>
      <c r="FS2" s="50"/>
      <c r="FT2" s="50"/>
      <c r="FU2" s="50"/>
      <c r="FV2" s="50"/>
      <c r="FW2" s="50"/>
      <c r="FX2" s="50"/>
      <c r="FY2" s="50"/>
      <c r="FZ2" s="50"/>
      <c r="GA2" s="50"/>
      <c r="GB2" s="50"/>
      <c r="GC2" s="50"/>
      <c r="GD2" s="50"/>
      <c r="GE2" s="50"/>
      <c r="GF2" s="50"/>
      <c r="GG2" s="50"/>
      <c r="GH2" s="50"/>
      <c r="GI2" s="50"/>
      <c r="GJ2" s="50"/>
      <c r="GK2" s="50"/>
      <c r="GL2" s="50"/>
      <c r="GM2" s="50"/>
      <c r="GN2" s="50"/>
      <c r="GO2" s="50"/>
      <c r="GP2" s="50"/>
      <c r="GQ2" s="50"/>
      <c r="GR2" s="50"/>
      <c r="GS2" s="50"/>
      <c r="GT2" s="50"/>
      <c r="GU2" s="50"/>
      <c r="GV2" s="50"/>
      <c r="GW2" s="50"/>
      <c r="GX2" s="50"/>
      <c r="GY2" s="50"/>
      <c r="GZ2" s="50"/>
      <c r="HA2" s="50"/>
      <c r="HB2" s="50"/>
      <c r="HC2" s="50"/>
      <c r="HD2" s="50"/>
      <c r="HE2" s="50"/>
      <c r="HF2" s="50"/>
      <c r="HG2" s="50"/>
      <c r="HH2" s="50"/>
      <c r="HI2" s="50"/>
      <c r="HJ2" s="50"/>
      <c r="HK2" s="50"/>
      <c r="HL2" s="50"/>
      <c r="HM2" s="50"/>
      <c r="HN2" s="50"/>
      <c r="HO2" s="50"/>
      <c r="HP2" s="50"/>
      <c r="HQ2" s="50"/>
      <c r="HR2" s="50"/>
      <c r="HS2" s="50"/>
      <c r="HT2" s="50"/>
      <c r="HU2" s="50"/>
      <c r="HV2" s="50"/>
      <c r="HW2" s="50"/>
      <c r="HX2" s="50"/>
      <c r="HY2" s="50"/>
      <c r="HZ2" s="50"/>
      <c r="IA2" s="50"/>
      <c r="IB2" s="50"/>
      <c r="IC2" s="50"/>
      <c r="ID2" s="50"/>
      <c r="IE2" s="50"/>
      <c r="IF2" s="50"/>
      <c r="IG2" s="50"/>
      <c r="IH2" s="50"/>
      <c r="II2" s="50"/>
      <c r="IJ2" s="50"/>
      <c r="IK2" s="50"/>
      <c r="IL2" s="50"/>
      <c r="IM2" s="50"/>
      <c r="IN2" s="50"/>
      <c r="IO2" s="50"/>
      <c r="IP2" s="50"/>
      <c r="IQ2" s="50"/>
      <c r="IR2" s="50"/>
      <c r="IS2" s="50"/>
      <c r="IT2" s="50"/>
    </row>
    <row r="3" spans="1:254" ht="15" customHeight="1">
      <c r="A3" s="28"/>
      <c r="B3" s="28"/>
      <c r="C3" s="29"/>
      <c r="D3" s="28"/>
      <c r="E3" s="28"/>
      <c r="F3" s="28"/>
      <c r="G3" s="28"/>
      <c r="H3" s="28"/>
      <c r="I3" s="28"/>
      <c r="J3" s="28"/>
      <c r="K3" s="39"/>
      <c r="L3" s="28"/>
      <c r="M3" s="40"/>
      <c r="N3" s="40"/>
      <c r="O3" s="28"/>
      <c r="P3" s="28"/>
      <c r="Q3" s="28"/>
      <c r="R3" s="28"/>
      <c r="S3" s="28"/>
      <c r="T3" s="28"/>
      <c r="U3" s="46"/>
      <c r="V3" s="28"/>
      <c r="W3" s="28"/>
      <c r="X3" s="28"/>
      <c r="Y3" s="28"/>
      <c r="Z3" s="28"/>
      <c r="AA3" s="28"/>
      <c r="AB3" s="28"/>
      <c r="AC3" s="28"/>
      <c r="AD3" s="28"/>
      <c r="AE3" s="28"/>
    </row>
    <row r="4" spans="1:254" ht="40.5" customHeight="1">
      <c r="A4" s="244" t="s">
        <v>81</v>
      </c>
      <c r="B4" s="245" t="s">
        <v>1085</v>
      </c>
      <c r="C4" s="238" t="s">
        <v>1086</v>
      </c>
      <c r="D4" s="238" t="s">
        <v>82</v>
      </c>
      <c r="E4" s="238" t="s">
        <v>1087</v>
      </c>
      <c r="F4" s="238" t="s">
        <v>1088</v>
      </c>
      <c r="G4" s="238" t="s">
        <v>1089</v>
      </c>
      <c r="H4" s="238" t="s">
        <v>1090</v>
      </c>
      <c r="I4" s="238" t="s">
        <v>1091</v>
      </c>
      <c r="J4" s="238" t="s">
        <v>86</v>
      </c>
      <c r="K4" s="240" t="s">
        <v>1092</v>
      </c>
      <c r="L4" s="238" t="s">
        <v>1093</v>
      </c>
      <c r="M4" s="241" t="s">
        <v>1094</v>
      </c>
      <c r="N4" s="241" t="s">
        <v>1095</v>
      </c>
      <c r="O4" s="238" t="s">
        <v>1096</v>
      </c>
      <c r="P4" s="238" t="s">
        <v>1097</v>
      </c>
      <c r="Q4" s="238" t="s">
        <v>88</v>
      </c>
      <c r="R4" s="238"/>
      <c r="S4" s="238"/>
      <c r="T4" s="238" t="s">
        <v>1098</v>
      </c>
      <c r="U4" s="238"/>
      <c r="V4" s="238"/>
      <c r="W4" s="238"/>
      <c r="X4" s="238"/>
      <c r="Y4" s="238"/>
      <c r="Z4" s="238"/>
      <c r="AA4" s="238"/>
      <c r="AB4" s="238"/>
      <c r="AC4" s="238" t="s">
        <v>1099</v>
      </c>
      <c r="AD4" s="238"/>
      <c r="AE4" s="238"/>
    </row>
    <row r="5" spans="1:254" ht="15" customHeight="1">
      <c r="A5" s="244"/>
      <c r="B5" s="246"/>
      <c r="C5" s="238"/>
      <c r="D5" s="238"/>
      <c r="E5" s="238"/>
      <c r="F5" s="238"/>
      <c r="G5" s="238"/>
      <c r="H5" s="238"/>
      <c r="I5" s="238"/>
      <c r="J5" s="238"/>
      <c r="K5" s="238"/>
      <c r="L5" s="238"/>
      <c r="M5" s="241"/>
      <c r="N5" s="241"/>
      <c r="O5" s="238"/>
      <c r="P5" s="238"/>
      <c r="Q5" s="238"/>
      <c r="R5" s="238"/>
      <c r="S5" s="238"/>
      <c r="T5" s="238" t="s">
        <v>1100</v>
      </c>
      <c r="U5" s="238"/>
      <c r="V5" s="238"/>
      <c r="W5" s="238" t="s">
        <v>1101</v>
      </c>
      <c r="X5" s="238"/>
      <c r="Y5" s="238"/>
      <c r="Z5" s="238" t="s">
        <v>1102</v>
      </c>
      <c r="AA5" s="238"/>
      <c r="AB5" s="238"/>
      <c r="AC5" s="239" t="s">
        <v>1103</v>
      </c>
      <c r="AD5" s="239" t="s">
        <v>1104</v>
      </c>
      <c r="AE5" s="239" t="s">
        <v>1105</v>
      </c>
    </row>
    <row r="6" spans="1:254" ht="27.75" customHeight="1">
      <c r="A6" s="244"/>
      <c r="B6" s="247"/>
      <c r="C6" s="238"/>
      <c r="D6" s="238"/>
      <c r="E6" s="238"/>
      <c r="F6" s="238"/>
      <c r="G6" s="238"/>
      <c r="H6" s="238"/>
      <c r="I6" s="238"/>
      <c r="J6" s="238"/>
      <c r="K6" s="238"/>
      <c r="L6" s="238"/>
      <c r="M6" s="241"/>
      <c r="N6" s="241"/>
      <c r="O6" s="238"/>
      <c r="P6" s="238"/>
      <c r="Q6" s="30" t="s">
        <v>218</v>
      </c>
      <c r="R6" s="30" t="s">
        <v>1106</v>
      </c>
      <c r="S6" s="30" t="s">
        <v>1107</v>
      </c>
      <c r="T6" s="30" t="s">
        <v>1108</v>
      </c>
      <c r="U6" s="47" t="s">
        <v>1109</v>
      </c>
      <c r="V6" s="30" t="s">
        <v>1110</v>
      </c>
      <c r="W6" s="30" t="s">
        <v>1108</v>
      </c>
      <c r="X6" s="30" t="s">
        <v>1109</v>
      </c>
      <c r="Y6" s="30" t="s">
        <v>1110</v>
      </c>
      <c r="Z6" s="30" t="s">
        <v>1108</v>
      </c>
      <c r="AA6" s="30" t="s">
        <v>1109</v>
      </c>
      <c r="AB6" s="30" t="s">
        <v>1110</v>
      </c>
      <c r="AC6" s="239"/>
      <c r="AD6" s="239"/>
      <c r="AE6" s="239"/>
    </row>
    <row r="7" spans="1:254" s="2" customFormat="1" ht="15" customHeight="1">
      <c r="A7" s="31">
        <v>1</v>
      </c>
      <c r="B7" s="31" t="s">
        <v>1111</v>
      </c>
      <c r="C7" s="32" t="s">
        <v>1112</v>
      </c>
      <c r="D7" s="31" t="s">
        <v>1113</v>
      </c>
      <c r="E7" s="32" t="s">
        <v>1114</v>
      </c>
      <c r="F7" s="31" t="s">
        <v>1115</v>
      </c>
      <c r="G7" s="31" t="s">
        <v>1116</v>
      </c>
      <c r="H7" s="31" t="s">
        <v>1117</v>
      </c>
      <c r="I7" s="32" t="s">
        <v>1118</v>
      </c>
      <c r="J7" s="31" t="s">
        <v>1119</v>
      </c>
      <c r="K7" s="31" t="s">
        <v>1120</v>
      </c>
      <c r="L7" s="31">
        <v>20150820</v>
      </c>
      <c r="M7" s="31">
        <v>382714.15</v>
      </c>
      <c r="N7" s="41">
        <v>19201.89</v>
      </c>
      <c r="O7" s="31" t="s">
        <v>157</v>
      </c>
      <c r="P7" s="31" t="s">
        <v>1121</v>
      </c>
      <c r="Q7" s="48" t="s">
        <v>1122</v>
      </c>
      <c r="R7" s="48"/>
      <c r="S7" s="48"/>
      <c r="T7" s="31" t="s">
        <v>1123</v>
      </c>
      <c r="U7" s="33">
        <v>592904</v>
      </c>
      <c r="V7" s="48" t="s">
        <v>1124</v>
      </c>
      <c r="W7" s="31"/>
      <c r="X7" s="31"/>
      <c r="Y7" s="48"/>
      <c r="Z7" s="31"/>
      <c r="AA7" s="31"/>
      <c r="AB7" s="48"/>
      <c r="AC7" s="31" t="s">
        <v>1125</v>
      </c>
      <c r="AD7" s="31"/>
      <c r="AE7" s="31"/>
    </row>
    <row r="8" spans="1:254" s="2" customFormat="1" ht="15" customHeight="1">
      <c r="A8" s="31">
        <v>2</v>
      </c>
      <c r="B8" s="31" t="s">
        <v>1111</v>
      </c>
      <c r="C8" s="32" t="s">
        <v>1112</v>
      </c>
      <c r="D8" s="31" t="s">
        <v>1113</v>
      </c>
      <c r="E8" s="32" t="s">
        <v>1126</v>
      </c>
      <c r="F8" s="31" t="s">
        <v>1127</v>
      </c>
      <c r="G8" s="31" t="s">
        <v>1128</v>
      </c>
      <c r="H8" s="31" t="s">
        <v>1129</v>
      </c>
      <c r="I8" s="32" t="s">
        <v>1130</v>
      </c>
      <c r="J8" s="31" t="s">
        <v>1131</v>
      </c>
      <c r="K8" s="31" t="s">
        <v>1132</v>
      </c>
      <c r="L8" s="31">
        <v>20150508</v>
      </c>
      <c r="M8" s="31">
        <v>2504769.21</v>
      </c>
      <c r="N8" s="41">
        <v>283173.15999999997</v>
      </c>
      <c r="O8" s="31" t="s">
        <v>157</v>
      </c>
      <c r="P8" s="31" t="s">
        <v>1133</v>
      </c>
      <c r="Q8" s="48" t="s">
        <v>1122</v>
      </c>
      <c r="R8" s="48"/>
      <c r="S8" s="48" t="s">
        <v>1122</v>
      </c>
      <c r="T8" s="31" t="s">
        <v>1134</v>
      </c>
      <c r="U8" s="33">
        <v>3861600</v>
      </c>
      <c r="V8" s="48" t="s">
        <v>1135</v>
      </c>
      <c r="W8" s="31" t="s">
        <v>1136</v>
      </c>
      <c r="X8" s="31">
        <v>4241160</v>
      </c>
      <c r="Y8" s="48" t="s">
        <v>1135</v>
      </c>
      <c r="Z8" s="31"/>
      <c r="AA8" s="31"/>
      <c r="AB8" s="48"/>
      <c r="AC8" s="31" t="s">
        <v>1125</v>
      </c>
      <c r="AD8" s="31"/>
      <c r="AE8" s="31"/>
    </row>
    <row r="9" spans="1:254" s="2" customFormat="1" ht="15" customHeight="1">
      <c r="A9" s="31">
        <v>3</v>
      </c>
      <c r="B9" s="31" t="s">
        <v>1111</v>
      </c>
      <c r="C9" s="32" t="s">
        <v>1112</v>
      </c>
      <c r="D9" s="31" t="s">
        <v>1113</v>
      </c>
      <c r="E9" s="32" t="s">
        <v>1137</v>
      </c>
      <c r="F9" s="31" t="s">
        <v>1138</v>
      </c>
      <c r="G9" s="31" t="s">
        <v>1139</v>
      </c>
      <c r="H9" s="31" t="s">
        <v>1140</v>
      </c>
      <c r="I9" s="32" t="s">
        <v>1141</v>
      </c>
      <c r="J9" s="31" t="s">
        <v>1119</v>
      </c>
      <c r="K9" s="31" t="s">
        <v>1142</v>
      </c>
      <c r="L9" s="31">
        <v>20150519</v>
      </c>
      <c r="M9" s="31">
        <v>267861.59000000003</v>
      </c>
      <c r="N9" s="41">
        <v>17692.12</v>
      </c>
      <c r="O9" s="31" t="s">
        <v>157</v>
      </c>
      <c r="P9" s="31" t="s">
        <v>1121</v>
      </c>
      <c r="Q9" s="48" t="s">
        <v>1122</v>
      </c>
      <c r="R9" s="48"/>
      <c r="S9" s="48"/>
      <c r="T9" s="31" t="s">
        <v>1143</v>
      </c>
      <c r="U9" s="33">
        <v>514873</v>
      </c>
      <c r="V9" s="48" t="s">
        <v>1124</v>
      </c>
      <c r="W9" s="31"/>
      <c r="X9" s="31"/>
      <c r="Y9" s="48"/>
      <c r="Z9" s="31"/>
      <c r="AA9" s="31"/>
      <c r="AB9" s="48"/>
      <c r="AC9" s="31" t="s">
        <v>1125</v>
      </c>
      <c r="AD9" s="31"/>
      <c r="AE9" s="31"/>
    </row>
    <row r="10" spans="1:254" s="2" customFormat="1" ht="15" customHeight="1">
      <c r="A10" s="31">
        <v>4</v>
      </c>
      <c r="B10" s="31" t="s">
        <v>1111</v>
      </c>
      <c r="C10" s="32" t="s">
        <v>1112</v>
      </c>
      <c r="D10" s="31" t="s">
        <v>1113</v>
      </c>
      <c r="E10" s="32" t="s">
        <v>1144</v>
      </c>
      <c r="F10" s="31" t="s">
        <v>1145</v>
      </c>
      <c r="G10" s="31" t="s">
        <v>1146</v>
      </c>
      <c r="H10" s="31" t="s">
        <v>1147</v>
      </c>
      <c r="I10" s="32" t="s">
        <v>1148</v>
      </c>
      <c r="J10" s="31" t="s">
        <v>1149</v>
      </c>
      <c r="K10" s="31" t="s">
        <v>1150</v>
      </c>
      <c r="L10" s="31">
        <v>20150511</v>
      </c>
      <c r="M10" s="31">
        <v>1407517.68</v>
      </c>
      <c r="N10" s="41">
        <v>122124.01</v>
      </c>
      <c r="O10" s="31" t="s">
        <v>157</v>
      </c>
      <c r="P10" s="31" t="s">
        <v>1133</v>
      </c>
      <c r="Q10" s="48" t="s">
        <v>1122</v>
      </c>
      <c r="R10" s="48"/>
      <c r="S10" s="48"/>
      <c r="T10" s="31" t="s">
        <v>1151</v>
      </c>
      <c r="U10" s="33">
        <v>2295300</v>
      </c>
      <c r="V10" s="48" t="s">
        <v>1152</v>
      </c>
      <c r="W10" s="31"/>
      <c r="X10" s="31"/>
      <c r="Y10" s="48"/>
      <c r="Z10" s="31"/>
      <c r="AA10" s="31"/>
      <c r="AB10" s="48"/>
      <c r="AC10" s="31" t="s">
        <v>1125</v>
      </c>
      <c r="AD10" s="31"/>
      <c r="AE10" s="31"/>
    </row>
    <row r="11" spans="1:254" s="2" customFormat="1" ht="15" customHeight="1">
      <c r="A11" s="31">
        <v>5</v>
      </c>
      <c r="B11" s="31" t="s">
        <v>1111</v>
      </c>
      <c r="C11" s="32" t="s">
        <v>1112</v>
      </c>
      <c r="D11" s="31" t="s">
        <v>1113</v>
      </c>
      <c r="E11" s="32" t="s">
        <v>1153</v>
      </c>
      <c r="F11" s="31" t="s">
        <v>1154</v>
      </c>
      <c r="G11" s="31" t="s">
        <v>1155</v>
      </c>
      <c r="H11" s="31" t="s">
        <v>1156</v>
      </c>
      <c r="I11" s="32" t="s">
        <v>1157</v>
      </c>
      <c r="J11" s="31" t="s">
        <v>1149</v>
      </c>
      <c r="K11" s="31" t="s">
        <v>1158</v>
      </c>
      <c r="L11" s="31">
        <v>20150404</v>
      </c>
      <c r="M11" s="31">
        <v>2072017.4</v>
      </c>
      <c r="N11" s="41">
        <v>236887.61</v>
      </c>
      <c r="O11" s="31" t="s">
        <v>157</v>
      </c>
      <c r="P11" s="31" t="s">
        <v>1133</v>
      </c>
      <c r="Q11" s="48" t="s">
        <v>1122</v>
      </c>
      <c r="R11" s="48"/>
      <c r="S11" s="48"/>
      <c r="T11" s="32" t="s">
        <v>1159</v>
      </c>
      <c r="U11" s="33">
        <v>3088100</v>
      </c>
      <c r="V11" s="48" t="s">
        <v>1152</v>
      </c>
      <c r="W11" s="31"/>
      <c r="X11" s="31"/>
      <c r="Y11" s="48"/>
      <c r="Z11" s="31"/>
      <c r="AA11" s="31"/>
      <c r="AB11" s="48"/>
      <c r="AC11" s="31" t="s">
        <v>1125</v>
      </c>
      <c r="AD11" s="31"/>
      <c r="AE11" s="31"/>
    </row>
    <row r="12" spans="1:254" s="3" customFormat="1" ht="15" customHeight="1">
      <c r="A12" s="33">
        <v>6</v>
      </c>
      <c r="B12" s="33" t="s">
        <v>1111</v>
      </c>
      <c r="C12" s="34" t="s">
        <v>1112</v>
      </c>
      <c r="D12" s="33" t="s">
        <v>1113</v>
      </c>
      <c r="E12" s="34" t="s">
        <v>1160</v>
      </c>
      <c r="F12" s="33" t="s">
        <v>1161</v>
      </c>
      <c r="G12" s="33" t="s">
        <v>1162</v>
      </c>
      <c r="H12" s="33" t="s">
        <v>1163</v>
      </c>
      <c r="I12" s="34" t="s">
        <v>1164</v>
      </c>
      <c r="J12" s="33" t="s">
        <v>1165</v>
      </c>
      <c r="K12" s="33" t="s">
        <v>1166</v>
      </c>
      <c r="L12" s="33">
        <v>20141021</v>
      </c>
      <c r="M12" s="33">
        <v>295839.81</v>
      </c>
      <c r="N12" s="42">
        <v>227794.9</v>
      </c>
      <c r="O12" s="33" t="s">
        <v>157</v>
      </c>
      <c r="P12" s="33" t="s">
        <v>1167</v>
      </c>
      <c r="Q12" s="49" t="s">
        <v>1122</v>
      </c>
      <c r="R12" s="49"/>
      <c r="S12" s="49"/>
      <c r="T12" s="33" t="s">
        <v>1168</v>
      </c>
      <c r="U12" s="33">
        <v>1526900</v>
      </c>
      <c r="V12" s="49" t="s">
        <v>1135</v>
      </c>
      <c r="W12" s="33" t="s">
        <v>1169</v>
      </c>
      <c r="X12" s="33">
        <v>652700</v>
      </c>
      <c r="Y12" s="49" t="s">
        <v>1124</v>
      </c>
      <c r="Z12" s="33"/>
      <c r="AA12" s="33"/>
      <c r="AB12" s="49"/>
      <c r="AC12" s="33" t="s">
        <v>1125</v>
      </c>
      <c r="AD12" s="33"/>
      <c r="AE12" s="33"/>
    </row>
    <row r="13" spans="1:254" s="2" customFormat="1" ht="15" customHeight="1">
      <c r="A13" s="31">
        <v>7</v>
      </c>
      <c r="B13" s="31" t="s">
        <v>1111</v>
      </c>
      <c r="C13" s="32" t="s">
        <v>1112</v>
      </c>
      <c r="D13" s="31" t="s">
        <v>1113</v>
      </c>
      <c r="E13" s="32" t="s">
        <v>1170</v>
      </c>
      <c r="F13" s="31" t="s">
        <v>1171</v>
      </c>
      <c r="G13" s="31" t="s">
        <v>1172</v>
      </c>
      <c r="H13" s="31" t="s">
        <v>1173</v>
      </c>
      <c r="I13" s="32" t="s">
        <v>1174</v>
      </c>
      <c r="J13" s="31" t="s">
        <v>1165</v>
      </c>
      <c r="K13" s="31" t="s">
        <v>1175</v>
      </c>
      <c r="L13" s="31">
        <v>20140306</v>
      </c>
      <c r="M13" s="31">
        <v>545519.16</v>
      </c>
      <c r="N13" s="41">
        <v>90085.49</v>
      </c>
      <c r="O13" s="31" t="s">
        <v>1176</v>
      </c>
      <c r="P13" s="31" t="s">
        <v>1167</v>
      </c>
      <c r="Q13" s="48" t="s">
        <v>1122</v>
      </c>
      <c r="R13" s="48"/>
      <c r="S13" s="48"/>
      <c r="T13" s="31" t="s">
        <v>1177</v>
      </c>
      <c r="U13" s="33">
        <v>237800</v>
      </c>
      <c r="V13" s="48" t="s">
        <v>1124</v>
      </c>
      <c r="W13" s="31" t="s">
        <v>1178</v>
      </c>
      <c r="X13" s="31">
        <v>775600</v>
      </c>
      <c r="Y13" s="48" t="s">
        <v>1124</v>
      </c>
      <c r="Z13" s="31"/>
      <c r="AA13" s="31"/>
      <c r="AB13" s="48"/>
      <c r="AC13" s="31" t="s">
        <v>1125</v>
      </c>
      <c r="AD13" s="31"/>
      <c r="AE13" s="31"/>
    </row>
    <row r="14" spans="1:254" s="2" customFormat="1" ht="15" customHeight="1">
      <c r="A14" s="31">
        <v>8</v>
      </c>
      <c r="B14" s="31" t="s">
        <v>1111</v>
      </c>
      <c r="C14" s="32" t="s">
        <v>1179</v>
      </c>
      <c r="D14" s="31" t="s">
        <v>1113</v>
      </c>
      <c r="E14" s="32" t="s">
        <v>1180</v>
      </c>
      <c r="F14" s="31" t="s">
        <v>1181</v>
      </c>
      <c r="G14" s="31" t="s">
        <v>1182</v>
      </c>
      <c r="H14" s="31" t="s">
        <v>1183</v>
      </c>
      <c r="I14" s="32" t="s">
        <v>1184</v>
      </c>
      <c r="J14" s="31" t="s">
        <v>1119</v>
      </c>
      <c r="K14" s="31" t="s">
        <v>1185</v>
      </c>
      <c r="L14" s="31">
        <v>20151119</v>
      </c>
      <c r="M14" s="31">
        <v>215480.76</v>
      </c>
      <c r="N14" s="41">
        <v>13315.81</v>
      </c>
      <c r="O14" s="31" t="s">
        <v>157</v>
      </c>
      <c r="P14" s="31" t="s">
        <v>1186</v>
      </c>
      <c r="Q14" s="48" t="s">
        <v>1122</v>
      </c>
      <c r="R14" s="48"/>
      <c r="S14" s="48" t="s">
        <v>1122</v>
      </c>
      <c r="T14" s="31" t="s">
        <v>1179</v>
      </c>
      <c r="U14" s="33">
        <v>356971</v>
      </c>
      <c r="V14" s="31" t="s">
        <v>1124</v>
      </c>
      <c r="W14" s="31"/>
      <c r="X14" s="31"/>
      <c r="Y14" s="48"/>
      <c r="Z14" s="31"/>
      <c r="AA14" s="31"/>
      <c r="AB14" s="48"/>
      <c r="AC14" s="31" t="s">
        <v>1187</v>
      </c>
      <c r="AD14" s="51">
        <v>-39176</v>
      </c>
      <c r="AE14" s="31" t="s">
        <v>1188</v>
      </c>
    </row>
    <row r="15" spans="1:254" s="2" customFormat="1" ht="15" customHeight="1">
      <c r="A15" s="31">
        <v>9</v>
      </c>
      <c r="B15" s="31" t="s">
        <v>1111</v>
      </c>
      <c r="C15" s="32" t="s">
        <v>1179</v>
      </c>
      <c r="D15" s="31" t="s">
        <v>1113</v>
      </c>
      <c r="E15" s="32" t="s">
        <v>1189</v>
      </c>
      <c r="F15" s="31" t="s">
        <v>1190</v>
      </c>
      <c r="G15" s="31" t="s">
        <v>1191</v>
      </c>
      <c r="H15" s="31" t="s">
        <v>1192</v>
      </c>
      <c r="I15" s="32" t="s">
        <v>1193</v>
      </c>
      <c r="J15" s="31" t="s">
        <v>1119</v>
      </c>
      <c r="K15" s="31" t="s">
        <v>1194</v>
      </c>
      <c r="L15" s="31">
        <v>20150726</v>
      </c>
      <c r="M15" s="31">
        <v>243200.16</v>
      </c>
      <c r="N15" s="41">
        <v>20120.689999999999</v>
      </c>
      <c r="O15" s="31" t="s">
        <v>157</v>
      </c>
      <c r="P15" s="31" t="s">
        <v>1186</v>
      </c>
      <c r="Q15" s="48" t="s">
        <v>1122</v>
      </c>
      <c r="R15" s="48"/>
      <c r="S15" s="48" t="s">
        <v>1122</v>
      </c>
      <c r="T15" s="31" t="s">
        <v>1179</v>
      </c>
      <c r="U15" s="33">
        <v>391857</v>
      </c>
      <c r="V15" s="31" t="s">
        <v>1124</v>
      </c>
      <c r="W15" s="31"/>
      <c r="X15" s="31"/>
      <c r="Y15" s="48"/>
      <c r="Z15" s="31"/>
      <c r="AA15" s="31"/>
      <c r="AB15" s="48"/>
      <c r="AC15" s="31" t="s">
        <v>1125</v>
      </c>
      <c r="AD15" s="51"/>
      <c r="AE15" s="31"/>
    </row>
    <row r="16" spans="1:254" s="2" customFormat="1" ht="15" customHeight="1">
      <c r="A16" s="31">
        <v>10</v>
      </c>
      <c r="B16" s="31" t="s">
        <v>1111</v>
      </c>
      <c r="C16" s="32" t="s">
        <v>1179</v>
      </c>
      <c r="D16" s="31" t="s">
        <v>1113</v>
      </c>
      <c r="E16" s="32" t="s">
        <v>1195</v>
      </c>
      <c r="F16" s="31" t="s">
        <v>1196</v>
      </c>
      <c r="G16" s="31" t="s">
        <v>1197</v>
      </c>
      <c r="H16" s="31" t="s">
        <v>1198</v>
      </c>
      <c r="I16" s="32" t="s">
        <v>1199</v>
      </c>
      <c r="J16" s="31" t="s">
        <v>1119</v>
      </c>
      <c r="K16" s="31" t="s">
        <v>1200</v>
      </c>
      <c r="L16" s="31">
        <v>20150606</v>
      </c>
      <c r="M16" s="31">
        <v>250808.7</v>
      </c>
      <c r="N16" s="41">
        <v>23605.78</v>
      </c>
      <c r="O16" s="31" t="s">
        <v>157</v>
      </c>
      <c r="P16" s="31" t="s">
        <v>1201</v>
      </c>
      <c r="Q16" s="48" t="s">
        <v>1122</v>
      </c>
      <c r="R16" s="48"/>
      <c r="S16" s="48" t="s">
        <v>1122</v>
      </c>
      <c r="T16" s="31" t="s">
        <v>1179</v>
      </c>
      <c r="U16" s="33">
        <v>387024</v>
      </c>
      <c r="V16" s="31" t="s">
        <v>1124</v>
      </c>
      <c r="W16" s="31"/>
      <c r="X16" s="31"/>
      <c r="Y16" s="48"/>
      <c r="Z16" s="31"/>
      <c r="AA16" s="31"/>
      <c r="AB16" s="48"/>
      <c r="AC16" s="31" t="s">
        <v>1125</v>
      </c>
      <c r="AD16" s="51"/>
      <c r="AE16" s="31"/>
    </row>
    <row r="17" spans="1:31" s="2" customFormat="1" ht="15" customHeight="1">
      <c r="A17" s="31">
        <v>11</v>
      </c>
      <c r="B17" s="31" t="s">
        <v>1111</v>
      </c>
      <c r="C17" s="32" t="s">
        <v>1179</v>
      </c>
      <c r="D17" s="31" t="s">
        <v>1113</v>
      </c>
      <c r="E17" s="32" t="s">
        <v>1202</v>
      </c>
      <c r="F17" s="31" t="s">
        <v>1203</v>
      </c>
      <c r="G17" s="31" t="s">
        <v>1204</v>
      </c>
      <c r="H17" s="31" t="s">
        <v>1205</v>
      </c>
      <c r="I17" s="32" t="s">
        <v>1206</v>
      </c>
      <c r="J17" s="31" t="s">
        <v>1119</v>
      </c>
      <c r="K17" s="31" t="s">
        <v>1207</v>
      </c>
      <c r="L17" s="31">
        <v>20150324</v>
      </c>
      <c r="M17" s="31">
        <v>252770.28</v>
      </c>
      <c r="N17" s="41">
        <v>29176.21</v>
      </c>
      <c r="O17" s="31" t="s">
        <v>157</v>
      </c>
      <c r="P17" s="31" t="s">
        <v>1201</v>
      </c>
      <c r="Q17" s="48" t="s">
        <v>1122</v>
      </c>
      <c r="R17" s="48"/>
      <c r="S17" s="48" t="s">
        <v>1122</v>
      </c>
      <c r="T17" s="31" t="s">
        <v>1179</v>
      </c>
      <c r="U17" s="33">
        <v>387024</v>
      </c>
      <c r="V17" s="31" t="s">
        <v>1124</v>
      </c>
      <c r="W17" s="31"/>
      <c r="X17" s="31"/>
      <c r="Y17" s="48"/>
      <c r="Z17" s="31"/>
      <c r="AA17" s="31"/>
      <c r="AB17" s="48"/>
      <c r="AC17" s="31" t="s">
        <v>1125</v>
      </c>
      <c r="AD17" s="51"/>
      <c r="AE17" s="31"/>
    </row>
    <row r="18" spans="1:31" s="2" customFormat="1" ht="15" customHeight="1">
      <c r="A18" s="31">
        <v>12</v>
      </c>
      <c r="B18" s="31" t="s">
        <v>1111</v>
      </c>
      <c r="C18" s="32" t="s">
        <v>1179</v>
      </c>
      <c r="D18" s="31" t="s">
        <v>1113</v>
      </c>
      <c r="E18" s="32" t="s">
        <v>1208</v>
      </c>
      <c r="F18" s="31" t="s">
        <v>1209</v>
      </c>
      <c r="G18" s="31" t="s">
        <v>1210</v>
      </c>
      <c r="H18" s="31" t="s">
        <v>1211</v>
      </c>
      <c r="I18" s="32" t="s">
        <v>1212</v>
      </c>
      <c r="J18" s="31" t="s">
        <v>1119</v>
      </c>
      <c r="K18" s="31" t="s">
        <v>1213</v>
      </c>
      <c r="L18" s="31">
        <v>20140829</v>
      </c>
      <c r="M18" s="31">
        <v>286913.18</v>
      </c>
      <c r="N18" s="41">
        <v>44200.1</v>
      </c>
      <c r="O18" s="31" t="s">
        <v>157</v>
      </c>
      <c r="P18" s="31" t="s">
        <v>1214</v>
      </c>
      <c r="Q18" s="48" t="s">
        <v>1122</v>
      </c>
      <c r="R18" s="48"/>
      <c r="S18" s="48" t="s">
        <v>1122</v>
      </c>
      <c r="T18" s="31" t="s">
        <v>1179</v>
      </c>
      <c r="U18" s="33">
        <v>455824</v>
      </c>
      <c r="V18" s="31" t="s">
        <v>1124</v>
      </c>
      <c r="W18" s="31"/>
      <c r="X18" s="31"/>
      <c r="Y18" s="48"/>
      <c r="Z18" s="31"/>
      <c r="AA18" s="31"/>
      <c r="AB18" s="48"/>
      <c r="AC18" s="31" t="s">
        <v>1125</v>
      </c>
      <c r="AD18" s="51"/>
      <c r="AE18" s="31"/>
    </row>
    <row r="19" spans="1:31" s="2" customFormat="1" ht="15" customHeight="1">
      <c r="A19" s="31">
        <v>13</v>
      </c>
      <c r="B19" s="31" t="s">
        <v>1111</v>
      </c>
      <c r="C19" s="32" t="s">
        <v>1215</v>
      </c>
      <c r="D19" s="31" t="s">
        <v>1113</v>
      </c>
      <c r="E19" s="32" t="s">
        <v>1216</v>
      </c>
      <c r="F19" s="216" t="s">
        <v>1217</v>
      </c>
      <c r="G19" s="216" t="s">
        <v>1218</v>
      </c>
      <c r="H19" s="31" t="s">
        <v>1219</v>
      </c>
      <c r="I19" s="32" t="s">
        <v>1220</v>
      </c>
      <c r="J19" s="31" t="s">
        <v>1119</v>
      </c>
      <c r="K19" s="31" t="s">
        <v>1221</v>
      </c>
      <c r="L19" s="31">
        <v>20151007</v>
      </c>
      <c r="M19" s="31">
        <v>2522353.2400000002</v>
      </c>
      <c r="N19" s="31">
        <v>165474.98000000001</v>
      </c>
      <c r="O19" s="31" t="s">
        <v>157</v>
      </c>
      <c r="P19" s="31" t="s">
        <v>1121</v>
      </c>
      <c r="Q19" s="48" t="s">
        <v>1122</v>
      </c>
      <c r="R19" s="48"/>
      <c r="S19" s="48" t="s">
        <v>1122</v>
      </c>
      <c r="T19" s="31" t="s">
        <v>1222</v>
      </c>
      <c r="U19" s="33">
        <v>3802400</v>
      </c>
      <c r="V19" s="48" t="s">
        <v>1124</v>
      </c>
      <c r="W19" s="31"/>
      <c r="X19" s="31"/>
      <c r="Y19" s="48"/>
      <c r="Z19" s="31"/>
      <c r="AA19" s="31"/>
      <c r="AB19" s="48"/>
      <c r="AC19" s="31" t="s">
        <v>1125</v>
      </c>
      <c r="AD19" s="51"/>
      <c r="AE19" s="31"/>
    </row>
    <row r="20" spans="1:31" s="2" customFormat="1" ht="15" customHeight="1">
      <c r="A20" s="31">
        <v>14</v>
      </c>
      <c r="B20" s="31" t="s">
        <v>1111</v>
      </c>
      <c r="C20" s="32" t="s">
        <v>1215</v>
      </c>
      <c r="D20" s="31" t="s">
        <v>1113</v>
      </c>
      <c r="E20" s="32" t="s">
        <v>1223</v>
      </c>
      <c r="F20" s="31" t="s">
        <v>1224</v>
      </c>
      <c r="G20" s="31" t="s">
        <v>1225</v>
      </c>
      <c r="H20" s="31" t="s">
        <v>1226</v>
      </c>
      <c r="I20" s="32" t="s">
        <v>1227</v>
      </c>
      <c r="J20" s="31" t="s">
        <v>1165</v>
      </c>
      <c r="K20" s="31" t="s">
        <v>1228</v>
      </c>
      <c r="L20" s="31">
        <v>20151111</v>
      </c>
      <c r="M20" s="31">
        <v>306051.32</v>
      </c>
      <c r="N20" s="41">
        <v>33241.74</v>
      </c>
      <c r="O20" s="31" t="s">
        <v>157</v>
      </c>
      <c r="P20" s="31" t="s">
        <v>1201</v>
      </c>
      <c r="Q20" s="48" t="s">
        <v>1122</v>
      </c>
      <c r="R20" s="48"/>
      <c r="S20" s="48"/>
      <c r="T20" s="31" t="s">
        <v>1229</v>
      </c>
      <c r="U20" s="33" t="s">
        <v>1230</v>
      </c>
      <c r="V20" s="31" t="s">
        <v>1135</v>
      </c>
      <c r="W20" s="31" t="s">
        <v>1231</v>
      </c>
      <c r="X20" s="31" t="s">
        <v>1232</v>
      </c>
      <c r="Y20" s="31" t="s">
        <v>1152</v>
      </c>
      <c r="Z20" s="31"/>
      <c r="AA20" s="31"/>
      <c r="AB20" s="48"/>
      <c r="AC20" s="31" t="s">
        <v>1125</v>
      </c>
      <c r="AD20" s="51"/>
      <c r="AE20" s="31"/>
    </row>
    <row r="21" spans="1:31" s="2" customFormat="1" ht="15" customHeight="1">
      <c r="A21" s="31">
        <v>15</v>
      </c>
      <c r="B21" s="31" t="s">
        <v>1111</v>
      </c>
      <c r="C21" s="32" t="s">
        <v>1215</v>
      </c>
      <c r="D21" s="31" t="s">
        <v>1113</v>
      </c>
      <c r="E21" s="32" t="s">
        <v>1233</v>
      </c>
      <c r="F21" s="31" t="s">
        <v>1234</v>
      </c>
      <c r="G21" s="31" t="s">
        <v>1235</v>
      </c>
      <c r="H21" s="31" t="s">
        <v>1236</v>
      </c>
      <c r="I21" s="32" t="s">
        <v>1237</v>
      </c>
      <c r="J21" s="31" t="s">
        <v>1119</v>
      </c>
      <c r="K21" s="31" t="s">
        <v>1238</v>
      </c>
      <c r="L21" s="31">
        <v>20150825</v>
      </c>
      <c r="M21" s="31">
        <v>436309.76000000001</v>
      </c>
      <c r="N21" s="41">
        <v>36127.07</v>
      </c>
      <c r="O21" s="31" t="s">
        <v>157</v>
      </c>
      <c r="P21" s="31" t="s">
        <v>1201</v>
      </c>
      <c r="Q21" s="48" t="s">
        <v>1122</v>
      </c>
      <c r="R21" s="48"/>
      <c r="S21" s="48" t="s">
        <v>1122</v>
      </c>
      <c r="T21" s="31" t="s">
        <v>1239</v>
      </c>
      <c r="U21" s="33" t="s">
        <v>1240</v>
      </c>
      <c r="V21" s="31" t="s">
        <v>1124</v>
      </c>
      <c r="W21" s="31"/>
      <c r="X21" s="31"/>
      <c r="Y21" s="48"/>
      <c r="Z21" s="31"/>
      <c r="AA21" s="31"/>
      <c r="AB21" s="48"/>
      <c r="AC21" s="31" t="s">
        <v>1125</v>
      </c>
      <c r="AD21" s="51"/>
      <c r="AE21" s="31"/>
    </row>
    <row r="22" spans="1:31" s="2" customFormat="1" ht="15" customHeight="1">
      <c r="A22" s="31">
        <v>16</v>
      </c>
      <c r="B22" s="31" t="s">
        <v>1111</v>
      </c>
      <c r="C22" s="32" t="s">
        <v>1215</v>
      </c>
      <c r="D22" s="31" t="s">
        <v>1113</v>
      </c>
      <c r="E22" s="32" t="s">
        <v>1241</v>
      </c>
      <c r="F22" s="31" t="s">
        <v>1242</v>
      </c>
      <c r="G22" s="31" t="s">
        <v>1243</v>
      </c>
      <c r="H22" s="31" t="s">
        <v>1244</v>
      </c>
      <c r="I22" s="32" t="s">
        <v>1245</v>
      </c>
      <c r="J22" s="31" t="s">
        <v>1119</v>
      </c>
      <c r="K22" s="31" t="s">
        <v>1238</v>
      </c>
      <c r="L22" s="31">
        <v>20150825</v>
      </c>
      <c r="M22" s="31">
        <v>436309.63</v>
      </c>
      <c r="N22" s="41">
        <v>35926.06</v>
      </c>
      <c r="O22" s="31" t="s">
        <v>157</v>
      </c>
      <c r="P22" s="31" t="s">
        <v>1201</v>
      </c>
      <c r="Q22" s="48" t="s">
        <v>1122</v>
      </c>
      <c r="R22" s="48"/>
      <c r="S22" s="48" t="s">
        <v>1122</v>
      </c>
      <c r="T22" s="31" t="s">
        <v>1246</v>
      </c>
      <c r="U22" s="33" t="s">
        <v>1247</v>
      </c>
      <c r="V22" s="31" t="s">
        <v>1124</v>
      </c>
      <c r="W22" s="31"/>
      <c r="X22" s="31"/>
      <c r="Y22" s="48"/>
      <c r="Z22" s="31"/>
      <c r="AA22" s="31"/>
      <c r="AB22" s="48"/>
      <c r="AC22" s="31" t="s">
        <v>1125</v>
      </c>
      <c r="AD22" s="51"/>
      <c r="AE22" s="31"/>
    </row>
    <row r="23" spans="1:31" s="2" customFormat="1" ht="15" customHeight="1">
      <c r="A23" s="31">
        <v>17</v>
      </c>
      <c r="B23" s="31" t="s">
        <v>1111</v>
      </c>
      <c r="C23" s="32" t="s">
        <v>1215</v>
      </c>
      <c r="D23" s="31" t="s">
        <v>1113</v>
      </c>
      <c r="E23" s="32" t="s">
        <v>1248</v>
      </c>
      <c r="F23" s="31" t="s">
        <v>1249</v>
      </c>
      <c r="G23" s="31" t="s">
        <v>1250</v>
      </c>
      <c r="H23" s="31" t="s">
        <v>1251</v>
      </c>
      <c r="I23" s="32" t="s">
        <v>1252</v>
      </c>
      <c r="J23" s="31" t="s">
        <v>1165</v>
      </c>
      <c r="K23" s="31" t="s">
        <v>1253</v>
      </c>
      <c r="L23" s="31">
        <v>20150826</v>
      </c>
      <c r="M23" s="31">
        <v>577454.31000000006</v>
      </c>
      <c r="N23" s="41">
        <v>58489.58</v>
      </c>
      <c r="O23" s="31" t="s">
        <v>157</v>
      </c>
      <c r="P23" s="31" t="s">
        <v>1201</v>
      </c>
      <c r="Q23" s="48" t="s">
        <v>1122</v>
      </c>
      <c r="R23" s="48"/>
      <c r="S23" s="48"/>
      <c r="T23" s="31" t="s">
        <v>1254</v>
      </c>
      <c r="U23" s="33" t="s">
        <v>1255</v>
      </c>
      <c r="V23" s="31" t="s">
        <v>1152</v>
      </c>
      <c r="W23" s="31"/>
      <c r="X23" s="31"/>
      <c r="Y23" s="48"/>
      <c r="Z23" s="31"/>
      <c r="AA23" s="31"/>
      <c r="AB23" s="48"/>
      <c r="AC23" s="31" t="s">
        <v>1125</v>
      </c>
      <c r="AD23" s="51"/>
      <c r="AE23" s="31"/>
    </row>
    <row r="24" spans="1:31" s="2" customFormat="1" ht="15" customHeight="1">
      <c r="A24" s="31">
        <v>18</v>
      </c>
      <c r="B24" s="31" t="s">
        <v>1111</v>
      </c>
      <c r="C24" s="32" t="s">
        <v>1215</v>
      </c>
      <c r="D24" s="31" t="s">
        <v>1113</v>
      </c>
      <c r="E24" s="32" t="s">
        <v>1256</v>
      </c>
      <c r="F24" s="31" t="s">
        <v>1257</v>
      </c>
      <c r="G24" s="31" t="s">
        <v>1258</v>
      </c>
      <c r="H24" s="31" t="s">
        <v>1259</v>
      </c>
      <c r="I24" s="32" t="s">
        <v>1260</v>
      </c>
      <c r="J24" s="31" t="s">
        <v>1119</v>
      </c>
      <c r="K24" s="31" t="s">
        <v>1261</v>
      </c>
      <c r="L24" s="31">
        <v>20150615</v>
      </c>
      <c r="M24" s="31">
        <v>241818.17</v>
      </c>
      <c r="N24" s="41">
        <v>18500.43</v>
      </c>
      <c r="O24" s="31" t="s">
        <v>157</v>
      </c>
      <c r="P24" s="31" t="s">
        <v>1214</v>
      </c>
      <c r="Q24" s="48" t="s">
        <v>1122</v>
      </c>
      <c r="R24" s="48"/>
      <c r="S24" s="48" t="s">
        <v>1122</v>
      </c>
      <c r="T24" s="31" t="s">
        <v>1262</v>
      </c>
      <c r="U24" s="33" t="s">
        <v>1263</v>
      </c>
      <c r="V24" s="31" t="s">
        <v>1124</v>
      </c>
      <c r="W24" s="31"/>
      <c r="X24" s="31"/>
      <c r="Y24" s="48"/>
      <c r="Z24" s="31"/>
      <c r="AA24" s="31"/>
      <c r="AB24" s="48"/>
      <c r="AC24" s="31" t="s">
        <v>1125</v>
      </c>
      <c r="AD24" s="51"/>
      <c r="AE24" s="31"/>
    </row>
    <row r="25" spans="1:31" s="2" customFormat="1" ht="15" customHeight="1">
      <c r="A25" s="31">
        <v>19</v>
      </c>
      <c r="B25" s="31" t="s">
        <v>1111</v>
      </c>
      <c r="C25" s="32" t="s">
        <v>1215</v>
      </c>
      <c r="D25" s="31" t="s">
        <v>1113</v>
      </c>
      <c r="E25" s="32" t="s">
        <v>1264</v>
      </c>
      <c r="F25" s="31" t="s">
        <v>1265</v>
      </c>
      <c r="G25" s="31" t="s">
        <v>1266</v>
      </c>
      <c r="H25" s="31" t="s">
        <v>1267</v>
      </c>
      <c r="I25" s="32" t="s">
        <v>1268</v>
      </c>
      <c r="J25" s="31" t="s">
        <v>1119</v>
      </c>
      <c r="K25" s="31" t="s">
        <v>1269</v>
      </c>
      <c r="L25" s="31">
        <v>20150519</v>
      </c>
      <c r="M25" s="31">
        <v>204209.77</v>
      </c>
      <c r="N25" s="41">
        <v>13893.01</v>
      </c>
      <c r="O25" s="31" t="s">
        <v>157</v>
      </c>
      <c r="P25" s="31" t="s">
        <v>1201</v>
      </c>
      <c r="Q25" s="48" t="s">
        <v>1122</v>
      </c>
      <c r="R25" s="48"/>
      <c r="S25" s="48" t="s">
        <v>1122</v>
      </c>
      <c r="T25" s="31" t="s">
        <v>1270</v>
      </c>
      <c r="U25" s="33" t="s">
        <v>1271</v>
      </c>
      <c r="V25" s="31" t="s">
        <v>1124</v>
      </c>
      <c r="W25" s="31"/>
      <c r="X25" s="31"/>
      <c r="Y25" s="48"/>
      <c r="Z25" s="31"/>
      <c r="AA25" s="31"/>
      <c r="AB25" s="48"/>
      <c r="AC25" s="31" t="s">
        <v>1125</v>
      </c>
      <c r="AD25" s="51"/>
      <c r="AE25" s="31"/>
    </row>
    <row r="26" spans="1:31" s="2" customFormat="1" ht="15" customHeight="1">
      <c r="A26" s="31">
        <v>20</v>
      </c>
      <c r="B26" s="31" t="s">
        <v>1111</v>
      </c>
      <c r="C26" s="32" t="s">
        <v>1215</v>
      </c>
      <c r="D26" s="31" t="s">
        <v>1113</v>
      </c>
      <c r="E26" s="32" t="s">
        <v>1272</v>
      </c>
      <c r="F26" s="31" t="s">
        <v>1273</v>
      </c>
      <c r="G26" s="31" t="s">
        <v>1274</v>
      </c>
      <c r="H26" s="31" t="s">
        <v>1275</v>
      </c>
      <c r="I26" s="32" t="s">
        <v>1276</v>
      </c>
      <c r="J26" s="31" t="s">
        <v>1165</v>
      </c>
      <c r="K26" s="31" t="s">
        <v>1277</v>
      </c>
      <c r="L26" s="31">
        <v>20150503</v>
      </c>
      <c r="M26" s="31">
        <v>565749.06000000006</v>
      </c>
      <c r="N26" s="41">
        <v>55519</v>
      </c>
      <c r="O26" s="31" t="s">
        <v>157</v>
      </c>
      <c r="P26" s="31" t="s">
        <v>1201</v>
      </c>
      <c r="Q26" s="48" t="s">
        <v>1122</v>
      </c>
      <c r="R26" s="48"/>
      <c r="S26" s="48"/>
      <c r="T26" s="31" t="s">
        <v>1278</v>
      </c>
      <c r="U26" s="33" t="s">
        <v>1279</v>
      </c>
      <c r="V26" s="31" t="s">
        <v>1152</v>
      </c>
      <c r="W26" s="31" t="s">
        <v>1280</v>
      </c>
      <c r="X26" s="31" t="s">
        <v>1281</v>
      </c>
      <c r="Y26" s="31" t="s">
        <v>1152</v>
      </c>
      <c r="Z26" s="31"/>
      <c r="AA26" s="31"/>
      <c r="AB26" s="48"/>
      <c r="AC26" s="31" t="s">
        <v>1125</v>
      </c>
      <c r="AD26" s="51"/>
      <c r="AE26" s="31"/>
    </row>
    <row r="27" spans="1:31" s="2" customFormat="1" ht="15" customHeight="1">
      <c r="A27" s="31">
        <v>21</v>
      </c>
      <c r="B27" s="31" t="s">
        <v>1111</v>
      </c>
      <c r="C27" s="32" t="s">
        <v>1215</v>
      </c>
      <c r="D27" s="31" t="s">
        <v>1113</v>
      </c>
      <c r="E27" s="32" t="s">
        <v>1282</v>
      </c>
      <c r="F27" s="31" t="s">
        <v>1283</v>
      </c>
      <c r="G27" s="31" t="s">
        <v>1284</v>
      </c>
      <c r="H27" s="31" t="s">
        <v>1285</v>
      </c>
      <c r="I27" s="32" t="s">
        <v>1286</v>
      </c>
      <c r="J27" s="31" t="s">
        <v>1165</v>
      </c>
      <c r="K27" s="31" t="s">
        <v>1287</v>
      </c>
      <c r="L27" s="31">
        <v>20150507</v>
      </c>
      <c r="M27" s="31">
        <v>214104.54</v>
      </c>
      <c r="N27" s="41">
        <v>31035.55</v>
      </c>
      <c r="O27" s="31" t="s">
        <v>157</v>
      </c>
      <c r="P27" s="31" t="s">
        <v>1201</v>
      </c>
      <c r="Q27" s="48" t="s">
        <v>1122</v>
      </c>
      <c r="R27" s="48"/>
      <c r="S27" s="48"/>
      <c r="T27" s="31" t="s">
        <v>1288</v>
      </c>
      <c r="U27" s="33" t="s">
        <v>1289</v>
      </c>
      <c r="V27" s="31" t="s">
        <v>1152</v>
      </c>
      <c r="W27" s="31"/>
      <c r="X27" s="31"/>
      <c r="Y27" s="48"/>
      <c r="Z27" s="31"/>
      <c r="AA27" s="31"/>
      <c r="AB27" s="48"/>
      <c r="AC27" s="31" t="s">
        <v>1125</v>
      </c>
      <c r="AD27" s="51"/>
      <c r="AE27" s="31"/>
    </row>
    <row r="28" spans="1:31" s="2" customFormat="1" ht="15" customHeight="1">
      <c r="A28" s="31">
        <v>22</v>
      </c>
      <c r="B28" s="31" t="s">
        <v>1111</v>
      </c>
      <c r="C28" s="32" t="s">
        <v>1215</v>
      </c>
      <c r="D28" s="31" t="s">
        <v>1113</v>
      </c>
      <c r="E28" s="32" t="s">
        <v>1272</v>
      </c>
      <c r="F28" s="31" t="s">
        <v>1273</v>
      </c>
      <c r="G28" s="31" t="s">
        <v>1274</v>
      </c>
      <c r="H28" s="31" t="s">
        <v>1290</v>
      </c>
      <c r="I28" s="32" t="s">
        <v>1291</v>
      </c>
      <c r="J28" s="31" t="s">
        <v>1119</v>
      </c>
      <c r="K28" s="31" t="s">
        <v>1292</v>
      </c>
      <c r="L28" s="31">
        <v>20150427</v>
      </c>
      <c r="M28" s="31">
        <v>927576.08</v>
      </c>
      <c r="N28" s="41">
        <v>63800.87</v>
      </c>
      <c r="O28" s="31" t="s">
        <v>157</v>
      </c>
      <c r="P28" s="31" t="s">
        <v>1201</v>
      </c>
      <c r="Q28" s="48" t="s">
        <v>1122</v>
      </c>
      <c r="R28" s="48"/>
      <c r="S28" s="48" t="s">
        <v>1122</v>
      </c>
      <c r="T28" s="31" t="s">
        <v>1293</v>
      </c>
      <c r="U28" s="33" t="s">
        <v>1294</v>
      </c>
      <c r="V28" s="31" t="s">
        <v>1124</v>
      </c>
      <c r="W28" s="31"/>
      <c r="X28" s="31"/>
      <c r="Y28" s="48"/>
      <c r="Z28" s="31"/>
      <c r="AA28" s="31"/>
      <c r="AB28" s="48"/>
      <c r="AC28" s="31" t="s">
        <v>1125</v>
      </c>
      <c r="AD28" s="51"/>
      <c r="AE28" s="31"/>
    </row>
    <row r="29" spans="1:31" s="2" customFormat="1" ht="15" customHeight="1">
      <c r="A29" s="31">
        <v>23</v>
      </c>
      <c r="B29" s="31" t="s">
        <v>1111</v>
      </c>
      <c r="C29" s="32" t="s">
        <v>1215</v>
      </c>
      <c r="D29" s="31" t="s">
        <v>1113</v>
      </c>
      <c r="E29" s="32" t="s">
        <v>1295</v>
      </c>
      <c r="F29" s="31" t="s">
        <v>1296</v>
      </c>
      <c r="G29" s="31" t="s">
        <v>1297</v>
      </c>
      <c r="H29" s="31" t="s">
        <v>1298</v>
      </c>
      <c r="I29" s="32" t="s">
        <v>1299</v>
      </c>
      <c r="J29" s="31" t="s">
        <v>1119</v>
      </c>
      <c r="K29" s="31" t="s">
        <v>1300</v>
      </c>
      <c r="L29" s="31">
        <v>20141211</v>
      </c>
      <c r="M29" s="31">
        <v>217351.15</v>
      </c>
      <c r="N29" s="41">
        <v>26512.77</v>
      </c>
      <c r="O29" s="31" t="s">
        <v>157</v>
      </c>
      <c r="P29" s="31" t="s">
        <v>1186</v>
      </c>
      <c r="Q29" s="48" t="s">
        <v>1122</v>
      </c>
      <c r="R29" s="48"/>
      <c r="S29" s="48" t="s">
        <v>1122</v>
      </c>
      <c r="T29" s="31" t="s">
        <v>1301</v>
      </c>
      <c r="U29" s="33" t="s">
        <v>1302</v>
      </c>
      <c r="V29" s="31" t="s">
        <v>1124</v>
      </c>
      <c r="W29" s="31"/>
      <c r="X29" s="31"/>
      <c r="Y29" s="48"/>
      <c r="Z29" s="31"/>
      <c r="AA29" s="31"/>
      <c r="AB29" s="48"/>
      <c r="AC29" s="31" t="s">
        <v>1125</v>
      </c>
      <c r="AD29" s="51"/>
      <c r="AE29" s="31"/>
    </row>
    <row r="30" spans="1:31" s="2" customFormat="1" ht="15" customHeight="1">
      <c r="A30" s="31">
        <v>24</v>
      </c>
      <c r="B30" s="31" t="s">
        <v>1111</v>
      </c>
      <c r="C30" s="32" t="s">
        <v>1215</v>
      </c>
      <c r="D30" s="31" t="s">
        <v>1113</v>
      </c>
      <c r="E30" s="32" t="s">
        <v>1303</v>
      </c>
      <c r="F30" s="31" t="s">
        <v>1304</v>
      </c>
      <c r="G30" s="31" t="s">
        <v>1305</v>
      </c>
      <c r="H30" s="31" t="s">
        <v>1306</v>
      </c>
      <c r="I30" s="32" t="s">
        <v>1307</v>
      </c>
      <c r="J30" s="31" t="s">
        <v>1119</v>
      </c>
      <c r="K30" s="31" t="s">
        <v>1308</v>
      </c>
      <c r="L30" s="31">
        <v>20141129</v>
      </c>
      <c r="M30" s="31">
        <v>207259.84</v>
      </c>
      <c r="N30" s="41">
        <v>16390.900000000001</v>
      </c>
      <c r="O30" s="31" t="s">
        <v>157</v>
      </c>
      <c r="P30" s="31" t="s">
        <v>1201</v>
      </c>
      <c r="Q30" s="48" t="s">
        <v>1122</v>
      </c>
      <c r="R30" s="48"/>
      <c r="S30" s="48" t="s">
        <v>1122</v>
      </c>
      <c r="T30" s="31" t="s">
        <v>1309</v>
      </c>
      <c r="U30" s="33" t="s">
        <v>1310</v>
      </c>
      <c r="V30" s="31" t="s">
        <v>1124</v>
      </c>
      <c r="W30" s="31"/>
      <c r="X30" s="31"/>
      <c r="Y30" s="48"/>
      <c r="Z30" s="31"/>
      <c r="AA30" s="31"/>
      <c r="AB30" s="48"/>
      <c r="AC30" s="31" t="s">
        <v>1125</v>
      </c>
      <c r="AD30" s="51"/>
      <c r="AE30" s="31"/>
    </row>
    <row r="31" spans="1:31" s="2" customFormat="1" ht="15" customHeight="1">
      <c r="A31" s="31">
        <v>25</v>
      </c>
      <c r="B31" s="31" t="s">
        <v>1111</v>
      </c>
      <c r="C31" s="32" t="s">
        <v>1215</v>
      </c>
      <c r="D31" s="31" t="s">
        <v>1113</v>
      </c>
      <c r="E31" s="32" t="s">
        <v>1311</v>
      </c>
      <c r="F31" s="31" t="s">
        <v>1312</v>
      </c>
      <c r="G31" s="31" t="s">
        <v>1313</v>
      </c>
      <c r="H31" s="31" t="s">
        <v>1314</v>
      </c>
      <c r="I31" s="32" t="s">
        <v>1315</v>
      </c>
      <c r="J31" s="31" t="s">
        <v>1119</v>
      </c>
      <c r="K31" s="31" t="s">
        <v>1316</v>
      </c>
      <c r="L31" s="31">
        <v>20141027</v>
      </c>
      <c r="M31" s="31">
        <v>687792.93</v>
      </c>
      <c r="N31" s="41">
        <v>88159.78</v>
      </c>
      <c r="O31" s="31" t="s">
        <v>157</v>
      </c>
      <c r="P31" s="31" t="s">
        <v>1201</v>
      </c>
      <c r="Q31" s="48" t="s">
        <v>1122</v>
      </c>
      <c r="R31" s="48"/>
      <c r="S31" s="48" t="s">
        <v>1122</v>
      </c>
      <c r="T31" s="31" t="s">
        <v>1317</v>
      </c>
      <c r="U31" s="33" t="s">
        <v>1318</v>
      </c>
      <c r="V31" s="31" t="s">
        <v>1124</v>
      </c>
      <c r="W31" s="31"/>
      <c r="X31" s="31"/>
      <c r="Y31" s="48"/>
      <c r="Z31" s="31"/>
      <c r="AA31" s="31"/>
      <c r="AB31" s="48"/>
      <c r="AC31" s="31" t="s">
        <v>1125</v>
      </c>
      <c r="AD31" s="51"/>
      <c r="AE31" s="31"/>
    </row>
    <row r="32" spans="1:31" s="2" customFormat="1" ht="15" customHeight="1">
      <c r="A32" s="31">
        <v>26</v>
      </c>
      <c r="B32" s="31" t="s">
        <v>1111</v>
      </c>
      <c r="C32" s="32" t="s">
        <v>1215</v>
      </c>
      <c r="D32" s="31" t="s">
        <v>1113</v>
      </c>
      <c r="E32" s="32" t="s">
        <v>1319</v>
      </c>
      <c r="F32" s="31" t="s">
        <v>1320</v>
      </c>
      <c r="G32" s="31" t="s">
        <v>1321</v>
      </c>
      <c r="H32" s="31" t="s">
        <v>1322</v>
      </c>
      <c r="I32" s="32" t="s">
        <v>1323</v>
      </c>
      <c r="J32" s="31" t="s">
        <v>1165</v>
      </c>
      <c r="K32" s="31" t="s">
        <v>1324</v>
      </c>
      <c r="L32" s="31">
        <v>20140610</v>
      </c>
      <c r="M32" s="31">
        <v>448342.11</v>
      </c>
      <c r="N32" s="41">
        <v>165315.62</v>
      </c>
      <c r="O32" s="31" t="s">
        <v>157</v>
      </c>
      <c r="P32" s="31" t="s">
        <v>1325</v>
      </c>
      <c r="Q32" s="48" t="s">
        <v>1122</v>
      </c>
      <c r="R32" s="48"/>
      <c r="S32" s="48"/>
      <c r="T32" s="31" t="s">
        <v>1326</v>
      </c>
      <c r="U32" s="33" t="s">
        <v>1327</v>
      </c>
      <c r="V32" s="31" t="s">
        <v>1152</v>
      </c>
      <c r="W32" s="31"/>
      <c r="X32" s="31"/>
      <c r="Y32" s="48"/>
      <c r="Z32" s="31"/>
      <c r="AA32" s="31"/>
      <c r="AB32" s="48"/>
      <c r="AC32" s="31" t="s">
        <v>1125</v>
      </c>
      <c r="AD32" s="51"/>
      <c r="AE32" s="31"/>
    </row>
    <row r="33" spans="1:31" s="2" customFormat="1" ht="15" customHeight="1">
      <c r="A33" s="31">
        <v>27</v>
      </c>
      <c r="B33" s="31" t="s">
        <v>1111</v>
      </c>
      <c r="C33" s="32" t="s">
        <v>1215</v>
      </c>
      <c r="D33" s="31" t="s">
        <v>1113</v>
      </c>
      <c r="E33" s="32" t="s">
        <v>1328</v>
      </c>
      <c r="F33" s="31" t="s">
        <v>1329</v>
      </c>
      <c r="G33" s="31" t="s">
        <v>1330</v>
      </c>
      <c r="H33" s="31" t="s">
        <v>1331</v>
      </c>
      <c r="I33" s="32" t="s">
        <v>1332</v>
      </c>
      <c r="J33" s="31" t="s">
        <v>1165</v>
      </c>
      <c r="K33" s="31" t="s">
        <v>1333</v>
      </c>
      <c r="L33" s="31">
        <v>20131205</v>
      </c>
      <c r="M33" s="31">
        <v>235597.4</v>
      </c>
      <c r="N33" s="41">
        <v>78582.05</v>
      </c>
      <c r="O33" s="31" t="s">
        <v>157</v>
      </c>
      <c r="P33" s="31" t="s">
        <v>1214</v>
      </c>
      <c r="Q33" s="48" t="s">
        <v>1122</v>
      </c>
      <c r="R33" s="48"/>
      <c r="S33" s="48"/>
      <c r="T33" s="31" t="s">
        <v>1334</v>
      </c>
      <c r="U33" s="33" t="s">
        <v>1335</v>
      </c>
      <c r="V33" s="31" t="s">
        <v>1152</v>
      </c>
      <c r="W33" s="31"/>
      <c r="X33" s="31"/>
      <c r="Y33" s="48"/>
      <c r="Z33" s="31"/>
      <c r="AA33" s="31"/>
      <c r="AB33" s="48"/>
      <c r="AC33" s="31" t="s">
        <v>1125</v>
      </c>
      <c r="AD33" s="51"/>
      <c r="AE33" s="31"/>
    </row>
    <row r="34" spans="1:31" s="2" customFormat="1" ht="15" customHeight="1">
      <c r="A34" s="31">
        <v>28</v>
      </c>
      <c r="B34" s="31" t="s">
        <v>1111</v>
      </c>
      <c r="C34" s="32" t="s">
        <v>1215</v>
      </c>
      <c r="D34" s="31" t="s">
        <v>1113</v>
      </c>
      <c r="E34" s="32" t="s">
        <v>1336</v>
      </c>
      <c r="F34" s="31" t="s">
        <v>1337</v>
      </c>
      <c r="G34" s="31" t="s">
        <v>1338</v>
      </c>
      <c r="H34" s="31" t="s">
        <v>1339</v>
      </c>
      <c r="I34" s="32" t="s">
        <v>1340</v>
      </c>
      <c r="J34" s="31" t="s">
        <v>1165</v>
      </c>
      <c r="K34" s="31" t="s">
        <v>1341</v>
      </c>
      <c r="L34" s="31">
        <v>20120923</v>
      </c>
      <c r="M34" s="31">
        <v>265307.40000000002</v>
      </c>
      <c r="N34" s="41">
        <v>89523.63</v>
      </c>
      <c r="O34" s="31" t="s">
        <v>157</v>
      </c>
      <c r="P34" s="31" t="s">
        <v>1325</v>
      </c>
      <c r="Q34" s="48" t="s">
        <v>1122</v>
      </c>
      <c r="R34" s="48"/>
      <c r="S34" s="48"/>
      <c r="T34" s="31" t="s">
        <v>1342</v>
      </c>
      <c r="U34" s="33" t="s">
        <v>1343</v>
      </c>
      <c r="V34" s="31" t="s">
        <v>1152</v>
      </c>
      <c r="W34" s="31"/>
      <c r="X34" s="31"/>
      <c r="Y34" s="48"/>
      <c r="Z34" s="31"/>
      <c r="AA34" s="31"/>
      <c r="AB34" s="48"/>
      <c r="AC34" s="31" t="s">
        <v>1125</v>
      </c>
      <c r="AD34" s="51"/>
      <c r="AE34" s="31"/>
    </row>
    <row r="35" spans="1:31" s="2" customFormat="1" ht="15" customHeight="1">
      <c r="A35" s="31">
        <v>29</v>
      </c>
      <c r="B35" s="31" t="s">
        <v>1111</v>
      </c>
      <c r="C35" s="32" t="s">
        <v>1344</v>
      </c>
      <c r="D35" s="31" t="s">
        <v>1113</v>
      </c>
      <c r="E35" s="32" t="s">
        <v>1345</v>
      </c>
      <c r="F35" s="31" t="s">
        <v>1346</v>
      </c>
      <c r="G35" s="31" t="s">
        <v>1347</v>
      </c>
      <c r="H35" s="31" t="s">
        <v>1348</v>
      </c>
      <c r="I35" s="32" t="s">
        <v>1349</v>
      </c>
      <c r="J35" s="31" t="s">
        <v>1149</v>
      </c>
      <c r="K35" s="31" t="s">
        <v>1350</v>
      </c>
      <c r="L35" s="31">
        <v>20150920</v>
      </c>
      <c r="M35" s="31">
        <v>258483.91</v>
      </c>
      <c r="N35" s="41">
        <v>20892.68</v>
      </c>
      <c r="O35" s="31" t="s">
        <v>157</v>
      </c>
      <c r="P35" s="31" t="s">
        <v>1186</v>
      </c>
      <c r="Q35" s="48" t="s">
        <v>1122</v>
      </c>
      <c r="R35" s="48"/>
      <c r="S35" s="48"/>
      <c r="T35" s="31" t="s">
        <v>1351</v>
      </c>
      <c r="U35" s="33">
        <v>483246.12</v>
      </c>
      <c r="V35" s="31" t="s">
        <v>1152</v>
      </c>
      <c r="W35" s="31"/>
      <c r="X35" s="31"/>
      <c r="Y35" s="48"/>
      <c r="Z35" s="31"/>
      <c r="AA35" s="31"/>
      <c r="AB35" s="48"/>
      <c r="AC35" s="31" t="s">
        <v>1125</v>
      </c>
      <c r="AD35" s="51"/>
      <c r="AE35" s="31"/>
    </row>
    <row r="36" spans="1:31" s="2" customFormat="1" ht="15" customHeight="1">
      <c r="A36" s="31">
        <v>30</v>
      </c>
      <c r="B36" s="31" t="s">
        <v>1111</v>
      </c>
      <c r="C36" s="32" t="s">
        <v>1352</v>
      </c>
      <c r="D36" s="31" t="s">
        <v>1113</v>
      </c>
      <c r="E36" s="32" t="s">
        <v>1353</v>
      </c>
      <c r="F36" s="31" t="s">
        <v>1354</v>
      </c>
      <c r="G36" s="31" t="s">
        <v>1355</v>
      </c>
      <c r="H36" s="31" t="s">
        <v>1356</v>
      </c>
      <c r="I36" s="32" t="s">
        <v>1357</v>
      </c>
      <c r="J36" s="31" t="s">
        <v>1119</v>
      </c>
      <c r="K36" s="31" t="s">
        <v>1358</v>
      </c>
      <c r="L36" s="32">
        <v>20151122</v>
      </c>
      <c r="M36" s="31">
        <v>265599.57</v>
      </c>
      <c r="N36" s="41">
        <v>17785.88</v>
      </c>
      <c r="O36" s="31" t="s">
        <v>157</v>
      </c>
      <c r="P36" s="43" t="s">
        <v>1201</v>
      </c>
      <c r="Q36" s="48" t="s">
        <v>1122</v>
      </c>
      <c r="R36" s="48"/>
      <c r="S36" s="48" t="s">
        <v>1122</v>
      </c>
      <c r="T36" s="217" t="s">
        <v>1359</v>
      </c>
      <c r="U36" s="34" t="s">
        <v>1360</v>
      </c>
      <c r="V36" s="48" t="s">
        <v>1124</v>
      </c>
      <c r="W36" s="31"/>
      <c r="X36" s="31"/>
      <c r="Y36" s="48"/>
      <c r="Z36" s="32"/>
      <c r="AA36" s="31"/>
      <c r="AB36" s="48"/>
      <c r="AC36" s="31" t="s">
        <v>1125</v>
      </c>
      <c r="AD36" s="51"/>
      <c r="AE36" s="31"/>
    </row>
    <row r="37" spans="1:31" s="2" customFormat="1" ht="15" customHeight="1">
      <c r="A37" s="31">
        <v>31</v>
      </c>
      <c r="B37" s="31" t="s">
        <v>1111</v>
      </c>
      <c r="C37" s="32" t="s">
        <v>1352</v>
      </c>
      <c r="D37" s="31" t="s">
        <v>1113</v>
      </c>
      <c r="E37" s="32" t="s">
        <v>1361</v>
      </c>
      <c r="F37" s="31" t="s">
        <v>1362</v>
      </c>
      <c r="G37" s="31" t="s">
        <v>1363</v>
      </c>
      <c r="H37" s="31" t="s">
        <v>1364</v>
      </c>
      <c r="I37" s="32" t="s">
        <v>1365</v>
      </c>
      <c r="J37" s="31" t="s">
        <v>1149</v>
      </c>
      <c r="K37" s="31" t="s">
        <v>1366</v>
      </c>
      <c r="L37" s="32">
        <v>20151116</v>
      </c>
      <c r="M37" s="31">
        <v>301542.99</v>
      </c>
      <c r="N37" s="41">
        <v>20227.490000000002</v>
      </c>
      <c r="O37" s="31" t="s">
        <v>157</v>
      </c>
      <c r="P37" s="43" t="s">
        <v>1201</v>
      </c>
      <c r="Q37" s="48" t="s">
        <v>1122</v>
      </c>
      <c r="R37" s="48"/>
      <c r="S37" s="48"/>
      <c r="T37" s="217" t="s">
        <v>1367</v>
      </c>
      <c r="U37" s="34" t="s">
        <v>1368</v>
      </c>
      <c r="V37" s="48" t="s">
        <v>1124</v>
      </c>
      <c r="W37" s="31"/>
      <c r="X37" s="31"/>
      <c r="Y37" s="48"/>
      <c r="Z37" s="32"/>
      <c r="AA37" s="31"/>
      <c r="AB37" s="48"/>
      <c r="AC37" s="31" t="s">
        <v>1125</v>
      </c>
      <c r="AD37" s="51"/>
      <c r="AE37" s="31"/>
    </row>
    <row r="38" spans="1:31" s="2" customFormat="1" ht="15" customHeight="1">
      <c r="A38" s="31">
        <v>32</v>
      </c>
      <c r="B38" s="31" t="s">
        <v>1111</v>
      </c>
      <c r="C38" s="32" t="s">
        <v>1352</v>
      </c>
      <c r="D38" s="31" t="s">
        <v>1113</v>
      </c>
      <c r="E38" s="32" t="s">
        <v>1369</v>
      </c>
      <c r="F38" s="31" t="s">
        <v>1370</v>
      </c>
      <c r="G38" s="31" t="s">
        <v>1371</v>
      </c>
      <c r="H38" s="31" t="s">
        <v>1372</v>
      </c>
      <c r="I38" s="32" t="s">
        <v>1373</v>
      </c>
      <c r="J38" s="31" t="s">
        <v>1119</v>
      </c>
      <c r="K38" s="31" t="s">
        <v>1374</v>
      </c>
      <c r="L38" s="31">
        <v>20151110</v>
      </c>
      <c r="M38" s="31">
        <v>564302.05000000005</v>
      </c>
      <c r="N38" s="41">
        <v>38995.35</v>
      </c>
      <c r="O38" s="31" t="s">
        <v>157</v>
      </c>
      <c r="P38" s="43" t="s">
        <v>1201</v>
      </c>
      <c r="Q38" s="48" t="s">
        <v>1122</v>
      </c>
      <c r="R38" s="48"/>
      <c r="S38" s="48" t="s">
        <v>1122</v>
      </c>
      <c r="T38" s="217" t="s">
        <v>1375</v>
      </c>
      <c r="U38" s="34" t="s">
        <v>1376</v>
      </c>
      <c r="V38" s="48" t="s">
        <v>1124</v>
      </c>
      <c r="W38" s="31"/>
      <c r="X38" s="31"/>
      <c r="Y38" s="48"/>
      <c r="Z38" s="32"/>
      <c r="AA38" s="31"/>
      <c r="AB38" s="48"/>
      <c r="AC38" s="31" t="s">
        <v>1125</v>
      </c>
      <c r="AD38" s="51"/>
      <c r="AE38" s="31"/>
    </row>
    <row r="39" spans="1:31" s="2" customFormat="1" ht="15" customHeight="1">
      <c r="A39" s="31">
        <v>33</v>
      </c>
      <c r="B39" s="31" t="s">
        <v>1111</v>
      </c>
      <c r="C39" s="32" t="s">
        <v>1352</v>
      </c>
      <c r="D39" s="31" t="s">
        <v>1113</v>
      </c>
      <c r="E39" s="32" t="s">
        <v>1377</v>
      </c>
      <c r="F39" s="31" t="s">
        <v>1378</v>
      </c>
      <c r="G39" s="31" t="s">
        <v>1379</v>
      </c>
      <c r="H39" s="31" t="s">
        <v>1380</v>
      </c>
      <c r="I39" s="32" t="s">
        <v>1381</v>
      </c>
      <c r="J39" s="31" t="s">
        <v>1149</v>
      </c>
      <c r="K39" s="31" t="s">
        <v>1382</v>
      </c>
      <c r="L39" s="31">
        <v>20151101</v>
      </c>
      <c r="M39" s="31">
        <v>539478.25</v>
      </c>
      <c r="N39" s="41">
        <v>38749.839999999997</v>
      </c>
      <c r="O39" s="31" t="s">
        <v>157</v>
      </c>
      <c r="P39" s="43" t="s">
        <v>1201</v>
      </c>
      <c r="Q39" s="48" t="s">
        <v>1122</v>
      </c>
      <c r="R39" s="48"/>
      <c r="S39" s="48"/>
      <c r="T39" s="217" t="s">
        <v>1383</v>
      </c>
      <c r="U39" s="34" t="s">
        <v>1384</v>
      </c>
      <c r="V39" s="48" t="s">
        <v>1152</v>
      </c>
      <c r="W39" s="31"/>
      <c r="X39" s="31"/>
      <c r="Y39" s="48"/>
      <c r="Z39" s="32"/>
      <c r="AA39" s="31"/>
      <c r="AB39" s="48"/>
      <c r="AC39" s="31" t="s">
        <v>1125</v>
      </c>
      <c r="AD39" s="51"/>
      <c r="AE39" s="31"/>
    </row>
    <row r="40" spans="1:31" s="2" customFormat="1" ht="15" customHeight="1">
      <c r="A40" s="31">
        <v>34</v>
      </c>
      <c r="B40" s="31" t="s">
        <v>1111</v>
      </c>
      <c r="C40" s="32" t="s">
        <v>1352</v>
      </c>
      <c r="D40" s="31" t="s">
        <v>1113</v>
      </c>
      <c r="E40" s="32" t="s">
        <v>1385</v>
      </c>
      <c r="F40" s="31" t="s">
        <v>1386</v>
      </c>
      <c r="G40" s="31" t="s">
        <v>1387</v>
      </c>
      <c r="H40" s="31" t="s">
        <v>1388</v>
      </c>
      <c r="I40" s="32" t="s">
        <v>1389</v>
      </c>
      <c r="J40" s="31" t="s">
        <v>1149</v>
      </c>
      <c r="K40" s="31" t="s">
        <v>1390</v>
      </c>
      <c r="L40" s="32">
        <v>20150902</v>
      </c>
      <c r="M40" s="31">
        <v>445462.66</v>
      </c>
      <c r="N40" s="41">
        <v>32721.16</v>
      </c>
      <c r="O40" s="31" t="s">
        <v>157</v>
      </c>
      <c r="P40" s="43" t="s">
        <v>1186</v>
      </c>
      <c r="Q40" s="48" t="s">
        <v>1122</v>
      </c>
      <c r="R40" s="48"/>
      <c r="S40" s="48"/>
      <c r="T40" s="217" t="s">
        <v>1391</v>
      </c>
      <c r="U40" s="34" t="s">
        <v>1392</v>
      </c>
      <c r="V40" s="48" t="s">
        <v>1152</v>
      </c>
      <c r="W40" s="31"/>
      <c r="X40" s="31"/>
      <c r="Y40" s="48"/>
      <c r="Z40" s="32"/>
      <c r="AA40" s="31"/>
      <c r="AB40" s="48"/>
      <c r="AC40" s="31" t="s">
        <v>1125</v>
      </c>
      <c r="AD40" s="51"/>
      <c r="AE40" s="31"/>
    </row>
    <row r="41" spans="1:31" s="2" customFormat="1" ht="15" customHeight="1">
      <c r="A41" s="31">
        <v>35</v>
      </c>
      <c r="B41" s="31" t="s">
        <v>1111</v>
      </c>
      <c r="C41" s="32" t="s">
        <v>1352</v>
      </c>
      <c r="D41" s="31" t="s">
        <v>1113</v>
      </c>
      <c r="E41" s="32" t="s">
        <v>1393</v>
      </c>
      <c r="F41" s="31" t="s">
        <v>1394</v>
      </c>
      <c r="G41" s="31" t="s">
        <v>1395</v>
      </c>
      <c r="H41" s="31" t="s">
        <v>1396</v>
      </c>
      <c r="I41" s="32" t="s">
        <v>1397</v>
      </c>
      <c r="J41" s="31" t="s">
        <v>1119</v>
      </c>
      <c r="K41" s="31" t="s">
        <v>1398</v>
      </c>
      <c r="L41" s="31">
        <v>20140724</v>
      </c>
      <c r="M41" s="31">
        <v>253430.96</v>
      </c>
      <c r="N41" s="41">
        <v>17582.099999999999</v>
      </c>
      <c r="O41" s="31" t="s">
        <v>157</v>
      </c>
      <c r="P41" s="43" t="s">
        <v>1201</v>
      </c>
      <c r="Q41" s="48" t="s">
        <v>1122</v>
      </c>
      <c r="R41" s="48"/>
      <c r="S41" s="48" t="s">
        <v>1122</v>
      </c>
      <c r="T41" s="217" t="s">
        <v>1399</v>
      </c>
      <c r="U41" s="34" t="s">
        <v>1400</v>
      </c>
      <c r="V41" s="48" t="s">
        <v>1124</v>
      </c>
      <c r="W41" s="31"/>
      <c r="X41" s="31"/>
      <c r="Y41" s="48"/>
      <c r="Z41" s="32"/>
      <c r="AA41" s="31"/>
      <c r="AB41" s="48"/>
      <c r="AC41" s="31" t="s">
        <v>1125</v>
      </c>
      <c r="AD41" s="51"/>
      <c r="AE41" s="31"/>
    </row>
    <row r="42" spans="1:31" s="2" customFormat="1" ht="15" customHeight="1">
      <c r="A42" s="31">
        <v>36</v>
      </c>
      <c r="B42" s="31" t="s">
        <v>1111</v>
      </c>
      <c r="C42" s="32" t="s">
        <v>1352</v>
      </c>
      <c r="D42" s="31" t="s">
        <v>1113</v>
      </c>
      <c r="E42" s="32" t="s">
        <v>1401</v>
      </c>
      <c r="F42" s="31" t="s">
        <v>1402</v>
      </c>
      <c r="G42" s="31" t="s">
        <v>1403</v>
      </c>
      <c r="H42" s="31" t="s">
        <v>1404</v>
      </c>
      <c r="I42" s="32" t="s">
        <v>1405</v>
      </c>
      <c r="J42" s="31" t="s">
        <v>1119</v>
      </c>
      <c r="K42" s="31" t="s">
        <v>1406</v>
      </c>
      <c r="L42" s="32">
        <v>20151001</v>
      </c>
      <c r="M42" s="31">
        <v>802314.49</v>
      </c>
      <c r="N42" s="41">
        <v>59246.03</v>
      </c>
      <c r="O42" s="31" t="s">
        <v>157</v>
      </c>
      <c r="P42" s="43" t="s">
        <v>1201</v>
      </c>
      <c r="Q42" s="48" t="s">
        <v>1122</v>
      </c>
      <c r="R42" s="48"/>
      <c r="S42" s="48" t="s">
        <v>1122</v>
      </c>
      <c r="T42" s="217" t="s">
        <v>1407</v>
      </c>
      <c r="U42" s="34" t="s">
        <v>1408</v>
      </c>
      <c r="V42" s="48" t="s">
        <v>1124</v>
      </c>
      <c r="W42" s="31"/>
      <c r="X42" s="31"/>
      <c r="Y42" s="48"/>
      <c r="Z42" s="32"/>
      <c r="AA42" s="31"/>
      <c r="AB42" s="48"/>
      <c r="AC42" s="31" t="s">
        <v>1125</v>
      </c>
      <c r="AD42" s="51"/>
      <c r="AE42" s="31"/>
    </row>
    <row r="43" spans="1:31" s="2" customFormat="1" ht="15" customHeight="1">
      <c r="A43" s="31">
        <v>37</v>
      </c>
      <c r="B43" s="31" t="s">
        <v>1111</v>
      </c>
      <c r="C43" s="32" t="s">
        <v>1352</v>
      </c>
      <c r="D43" s="31" t="s">
        <v>1113</v>
      </c>
      <c r="E43" s="32" t="s">
        <v>1409</v>
      </c>
      <c r="F43" s="31" t="s">
        <v>1410</v>
      </c>
      <c r="G43" s="31" t="s">
        <v>1411</v>
      </c>
      <c r="H43" s="31" t="s">
        <v>1412</v>
      </c>
      <c r="I43" s="32" t="s">
        <v>1413</v>
      </c>
      <c r="J43" s="31" t="s">
        <v>1149</v>
      </c>
      <c r="K43" s="31" t="s">
        <v>1414</v>
      </c>
      <c r="L43" s="31">
        <v>20150901</v>
      </c>
      <c r="M43" s="31">
        <v>433241.8</v>
      </c>
      <c r="N43" s="41">
        <v>32583.67</v>
      </c>
      <c r="O43" s="31" t="s">
        <v>157</v>
      </c>
      <c r="P43" s="43" t="s">
        <v>1201</v>
      </c>
      <c r="Q43" s="48" t="s">
        <v>1122</v>
      </c>
      <c r="R43" s="48"/>
      <c r="S43" s="48"/>
      <c r="T43" s="217" t="s">
        <v>1415</v>
      </c>
      <c r="U43" s="34" t="s">
        <v>1416</v>
      </c>
      <c r="V43" s="48" t="s">
        <v>1124</v>
      </c>
      <c r="W43" s="31"/>
      <c r="X43" s="31"/>
      <c r="Y43" s="48"/>
      <c r="Z43" s="32"/>
      <c r="AA43" s="31"/>
      <c r="AB43" s="48"/>
      <c r="AC43" s="31" t="s">
        <v>1125</v>
      </c>
      <c r="AD43" s="51"/>
      <c r="AE43" s="31"/>
    </row>
    <row r="44" spans="1:31" s="2" customFormat="1" ht="15" customHeight="1">
      <c r="A44" s="31">
        <v>38</v>
      </c>
      <c r="B44" s="31" t="s">
        <v>1111</v>
      </c>
      <c r="C44" s="32" t="s">
        <v>1352</v>
      </c>
      <c r="D44" s="31" t="s">
        <v>1113</v>
      </c>
      <c r="E44" s="32" t="s">
        <v>1417</v>
      </c>
      <c r="F44" s="31" t="s">
        <v>1418</v>
      </c>
      <c r="G44" s="31" t="s">
        <v>1419</v>
      </c>
      <c r="H44" s="31" t="s">
        <v>1420</v>
      </c>
      <c r="I44" s="32" t="s">
        <v>1421</v>
      </c>
      <c r="J44" s="31" t="s">
        <v>1119</v>
      </c>
      <c r="K44" s="31" t="s">
        <v>1422</v>
      </c>
      <c r="L44" s="32">
        <v>20150901</v>
      </c>
      <c r="M44" s="31">
        <v>339532.64</v>
      </c>
      <c r="N44" s="41">
        <v>24943.07</v>
      </c>
      <c r="O44" s="31" t="s">
        <v>157</v>
      </c>
      <c r="P44" s="43" t="s">
        <v>1201</v>
      </c>
      <c r="Q44" s="48" t="s">
        <v>1122</v>
      </c>
      <c r="R44" s="48"/>
      <c r="S44" s="48" t="s">
        <v>1122</v>
      </c>
      <c r="T44" s="217" t="s">
        <v>1423</v>
      </c>
      <c r="U44" s="34" t="s">
        <v>1424</v>
      </c>
      <c r="V44" s="48" t="s">
        <v>1124</v>
      </c>
      <c r="W44" s="31"/>
      <c r="X44" s="31"/>
      <c r="Y44" s="48"/>
      <c r="Z44" s="32"/>
      <c r="AA44" s="31"/>
      <c r="AB44" s="48"/>
      <c r="AC44" s="31" t="s">
        <v>1125</v>
      </c>
      <c r="AD44" s="51"/>
      <c r="AE44" s="31"/>
    </row>
    <row r="45" spans="1:31" s="2" customFormat="1" ht="15" customHeight="1">
      <c r="A45" s="31">
        <v>39</v>
      </c>
      <c r="B45" s="31" t="s">
        <v>1111</v>
      </c>
      <c r="C45" s="32" t="s">
        <v>1352</v>
      </c>
      <c r="D45" s="31" t="s">
        <v>1113</v>
      </c>
      <c r="E45" s="32" t="s">
        <v>1425</v>
      </c>
      <c r="F45" s="31" t="s">
        <v>1426</v>
      </c>
      <c r="G45" s="31" t="s">
        <v>1427</v>
      </c>
      <c r="H45" s="31" t="s">
        <v>1428</v>
      </c>
      <c r="I45" s="32" t="s">
        <v>1429</v>
      </c>
      <c r="J45" s="31" t="s">
        <v>1119</v>
      </c>
      <c r="K45" s="31" t="s">
        <v>1185</v>
      </c>
      <c r="L45" s="32">
        <v>20131219</v>
      </c>
      <c r="M45" s="31">
        <v>382951.73</v>
      </c>
      <c r="N45" s="41">
        <v>29247.42</v>
      </c>
      <c r="O45" s="31" t="s">
        <v>157</v>
      </c>
      <c r="P45" s="43" t="s">
        <v>1201</v>
      </c>
      <c r="Q45" s="48" t="s">
        <v>1122</v>
      </c>
      <c r="R45" s="48"/>
      <c r="S45" s="48" t="s">
        <v>1122</v>
      </c>
      <c r="T45" s="217" t="s">
        <v>1430</v>
      </c>
      <c r="U45" s="34" t="s">
        <v>1431</v>
      </c>
      <c r="V45" s="48" t="s">
        <v>1124</v>
      </c>
      <c r="W45" s="31"/>
      <c r="X45" s="31"/>
      <c r="Y45" s="48"/>
      <c r="Z45" s="32"/>
      <c r="AA45" s="31"/>
      <c r="AB45" s="48"/>
      <c r="AC45" s="31" t="s">
        <v>1125</v>
      </c>
      <c r="AD45" s="51"/>
      <c r="AE45" s="31"/>
    </row>
    <row r="46" spans="1:31" s="2" customFormat="1" ht="15" customHeight="1">
      <c r="A46" s="31">
        <v>40</v>
      </c>
      <c r="B46" s="31" t="s">
        <v>1111</v>
      </c>
      <c r="C46" s="32" t="s">
        <v>1352</v>
      </c>
      <c r="D46" s="31" t="s">
        <v>1113</v>
      </c>
      <c r="E46" s="32" t="s">
        <v>1432</v>
      </c>
      <c r="F46" s="31" t="s">
        <v>1433</v>
      </c>
      <c r="G46" s="31" t="s">
        <v>1434</v>
      </c>
      <c r="H46" s="31" t="s">
        <v>1435</v>
      </c>
      <c r="I46" s="32" t="s">
        <v>1436</v>
      </c>
      <c r="J46" s="31" t="s">
        <v>1119</v>
      </c>
      <c r="K46" s="31" t="s">
        <v>1166</v>
      </c>
      <c r="L46" s="31">
        <v>20150801</v>
      </c>
      <c r="M46" s="31">
        <v>477216.4</v>
      </c>
      <c r="N46" s="41">
        <v>39746.1</v>
      </c>
      <c r="O46" s="31" t="s">
        <v>157</v>
      </c>
      <c r="P46" s="31" t="s">
        <v>1201</v>
      </c>
      <c r="Q46" s="48" t="s">
        <v>1122</v>
      </c>
      <c r="R46" s="48"/>
      <c r="S46" s="48" t="s">
        <v>1122</v>
      </c>
      <c r="T46" s="31" t="s">
        <v>1437</v>
      </c>
      <c r="U46" s="33" t="s">
        <v>1438</v>
      </c>
      <c r="V46" s="31" t="s">
        <v>1124</v>
      </c>
      <c r="W46" s="31"/>
      <c r="X46" s="31"/>
      <c r="Y46" s="48"/>
      <c r="Z46" s="31"/>
      <c r="AA46" s="31"/>
      <c r="AB46" s="48"/>
      <c r="AC46" s="31" t="s">
        <v>1125</v>
      </c>
      <c r="AD46" s="51"/>
      <c r="AE46" s="31"/>
    </row>
    <row r="47" spans="1:31" s="2" customFormat="1" ht="15" customHeight="1">
      <c r="A47" s="31">
        <v>41</v>
      </c>
      <c r="B47" s="31" t="s">
        <v>1111</v>
      </c>
      <c r="C47" s="32" t="s">
        <v>1352</v>
      </c>
      <c r="D47" s="31" t="s">
        <v>1113</v>
      </c>
      <c r="E47" s="32" t="s">
        <v>1439</v>
      </c>
      <c r="F47" s="31" t="s">
        <v>1440</v>
      </c>
      <c r="G47" s="31" t="s">
        <v>1441</v>
      </c>
      <c r="H47" s="31" t="s">
        <v>1442</v>
      </c>
      <c r="I47" s="32" t="s">
        <v>1443</v>
      </c>
      <c r="J47" s="31" t="s">
        <v>1165</v>
      </c>
      <c r="K47" s="31" t="s">
        <v>1444</v>
      </c>
      <c r="L47" s="32">
        <v>20150717</v>
      </c>
      <c r="M47" s="31">
        <v>326937.09999999998</v>
      </c>
      <c r="N47" s="41">
        <v>36726.22</v>
      </c>
      <c r="O47" s="31" t="s">
        <v>157</v>
      </c>
      <c r="P47" s="43" t="s">
        <v>1186</v>
      </c>
      <c r="Q47" s="48" t="s">
        <v>1122</v>
      </c>
      <c r="R47" s="48"/>
      <c r="S47" s="48"/>
      <c r="T47" s="217" t="s">
        <v>1445</v>
      </c>
      <c r="U47" s="34" t="s">
        <v>1446</v>
      </c>
      <c r="V47" s="48" t="s">
        <v>1124</v>
      </c>
      <c r="W47" s="31"/>
      <c r="X47" s="31"/>
      <c r="Y47" s="48"/>
      <c r="Z47" s="32"/>
      <c r="AA47" s="31"/>
      <c r="AB47" s="48"/>
      <c r="AC47" s="31" t="s">
        <v>1125</v>
      </c>
      <c r="AD47" s="51"/>
      <c r="AE47" s="31"/>
    </row>
    <row r="48" spans="1:31" s="2" customFormat="1" ht="15" customHeight="1">
      <c r="A48" s="31">
        <v>42</v>
      </c>
      <c r="B48" s="31" t="s">
        <v>1111</v>
      </c>
      <c r="C48" s="32" t="s">
        <v>1352</v>
      </c>
      <c r="D48" s="31" t="s">
        <v>1113</v>
      </c>
      <c r="E48" s="32" t="s">
        <v>1447</v>
      </c>
      <c r="F48" s="31" t="s">
        <v>1448</v>
      </c>
      <c r="G48" s="31" t="s">
        <v>1449</v>
      </c>
      <c r="H48" s="31" t="s">
        <v>1450</v>
      </c>
      <c r="I48" s="32" t="s">
        <v>1451</v>
      </c>
      <c r="J48" s="31" t="s">
        <v>1165</v>
      </c>
      <c r="K48" s="31" t="s">
        <v>1238</v>
      </c>
      <c r="L48" s="31">
        <v>20150625</v>
      </c>
      <c r="M48" s="31">
        <v>470967.99</v>
      </c>
      <c r="N48" s="41">
        <v>62782.86</v>
      </c>
      <c r="O48" s="31" t="s">
        <v>157</v>
      </c>
      <c r="P48" s="43" t="s">
        <v>1201</v>
      </c>
      <c r="Q48" s="48" t="s">
        <v>1122</v>
      </c>
      <c r="R48" s="48"/>
      <c r="S48" s="48"/>
      <c r="T48" s="217" t="s">
        <v>1452</v>
      </c>
      <c r="U48" s="34" t="s">
        <v>1453</v>
      </c>
      <c r="V48" s="48" t="s">
        <v>1124</v>
      </c>
      <c r="W48" s="31"/>
      <c r="X48" s="31"/>
      <c r="Y48" s="48"/>
      <c r="Z48" s="32"/>
      <c r="AA48" s="31"/>
      <c r="AB48" s="48"/>
      <c r="AC48" s="31" t="s">
        <v>1125</v>
      </c>
      <c r="AD48" s="51"/>
      <c r="AE48" s="31"/>
    </row>
    <row r="49" spans="1:31" s="2" customFormat="1" ht="15" customHeight="1">
      <c r="A49" s="31">
        <v>43</v>
      </c>
      <c r="B49" s="31" t="s">
        <v>1111</v>
      </c>
      <c r="C49" s="32" t="s">
        <v>1352</v>
      </c>
      <c r="D49" s="31" t="s">
        <v>1113</v>
      </c>
      <c r="E49" s="32" t="s">
        <v>1454</v>
      </c>
      <c r="F49" s="31" t="s">
        <v>1455</v>
      </c>
      <c r="G49" s="31" t="s">
        <v>1456</v>
      </c>
      <c r="H49" s="31" t="s">
        <v>1457</v>
      </c>
      <c r="I49" s="32" t="s">
        <v>1458</v>
      </c>
      <c r="J49" s="31" t="s">
        <v>1149</v>
      </c>
      <c r="K49" s="31" t="s">
        <v>1459</v>
      </c>
      <c r="L49" s="31">
        <v>20150601</v>
      </c>
      <c r="M49" s="31">
        <v>477343.4</v>
      </c>
      <c r="N49" s="41">
        <v>50035.78</v>
      </c>
      <c r="O49" s="31" t="s">
        <v>157</v>
      </c>
      <c r="P49" s="43" t="s">
        <v>1201</v>
      </c>
      <c r="Q49" s="48" t="s">
        <v>1122</v>
      </c>
      <c r="R49" s="48"/>
      <c r="S49" s="48"/>
      <c r="T49" s="217" t="s">
        <v>1460</v>
      </c>
      <c r="U49" s="34" t="s">
        <v>1461</v>
      </c>
      <c r="V49" s="48" t="s">
        <v>1152</v>
      </c>
      <c r="W49" s="31"/>
      <c r="X49" s="31"/>
      <c r="Y49" s="48"/>
      <c r="Z49" s="32"/>
      <c r="AA49" s="31"/>
      <c r="AB49" s="48"/>
      <c r="AC49" s="31" t="s">
        <v>1125</v>
      </c>
      <c r="AD49" s="51"/>
      <c r="AE49" s="31"/>
    </row>
    <row r="50" spans="1:31" s="2" customFormat="1" ht="15" customHeight="1">
      <c r="A50" s="31">
        <v>44</v>
      </c>
      <c r="B50" s="31" t="s">
        <v>1111</v>
      </c>
      <c r="C50" s="32" t="s">
        <v>1352</v>
      </c>
      <c r="D50" s="31" t="s">
        <v>1113</v>
      </c>
      <c r="E50" s="32" t="s">
        <v>1462</v>
      </c>
      <c r="F50" s="31" t="s">
        <v>1463</v>
      </c>
      <c r="G50" s="31" t="s">
        <v>1464</v>
      </c>
      <c r="H50" s="31" t="s">
        <v>1465</v>
      </c>
      <c r="I50" s="32" t="s">
        <v>1466</v>
      </c>
      <c r="J50" s="31" t="s">
        <v>1467</v>
      </c>
      <c r="K50" s="31" t="s">
        <v>1468</v>
      </c>
      <c r="L50" s="31">
        <v>20150408</v>
      </c>
      <c r="M50" s="31">
        <v>686969.79</v>
      </c>
      <c r="N50" s="41">
        <v>89936.08</v>
      </c>
      <c r="O50" s="31" t="s">
        <v>157</v>
      </c>
      <c r="P50" s="43" t="s">
        <v>1325</v>
      </c>
      <c r="Q50" s="48" t="s">
        <v>1122</v>
      </c>
      <c r="R50" s="48"/>
      <c r="S50" s="48"/>
      <c r="T50" s="217" t="s">
        <v>1469</v>
      </c>
      <c r="U50" s="34" t="s">
        <v>1470</v>
      </c>
      <c r="V50" s="48" t="s">
        <v>1135</v>
      </c>
      <c r="W50" s="31"/>
      <c r="X50" s="31"/>
      <c r="Y50" s="48"/>
      <c r="Z50" s="32"/>
      <c r="AA50" s="31"/>
      <c r="AB50" s="48"/>
      <c r="AC50" s="31" t="s">
        <v>1125</v>
      </c>
      <c r="AD50" s="51"/>
      <c r="AE50" s="31"/>
    </row>
    <row r="51" spans="1:31" s="2" customFormat="1" ht="15" customHeight="1">
      <c r="A51" s="31">
        <v>45</v>
      </c>
      <c r="B51" s="31" t="s">
        <v>1111</v>
      </c>
      <c r="C51" s="32" t="s">
        <v>1352</v>
      </c>
      <c r="D51" s="31" t="s">
        <v>1113</v>
      </c>
      <c r="E51" s="32" t="s">
        <v>1471</v>
      </c>
      <c r="F51" s="31" t="s">
        <v>1472</v>
      </c>
      <c r="G51" s="31" t="s">
        <v>1473</v>
      </c>
      <c r="H51" s="31" t="s">
        <v>1474</v>
      </c>
      <c r="I51" s="32" t="s">
        <v>1475</v>
      </c>
      <c r="J51" s="31" t="s">
        <v>1131</v>
      </c>
      <c r="K51" s="31" t="s">
        <v>1476</v>
      </c>
      <c r="L51" s="31">
        <v>20150409</v>
      </c>
      <c r="M51" s="31">
        <v>768537.04</v>
      </c>
      <c r="N51" s="41">
        <v>95448.3</v>
      </c>
      <c r="O51" s="31" t="s">
        <v>157</v>
      </c>
      <c r="P51" s="43" t="s">
        <v>1186</v>
      </c>
      <c r="Q51" s="48" t="s">
        <v>1122</v>
      </c>
      <c r="R51" s="48"/>
      <c r="S51" s="48"/>
      <c r="T51" s="217" t="s">
        <v>1477</v>
      </c>
      <c r="U51" s="34" t="s">
        <v>1478</v>
      </c>
      <c r="V51" s="48" t="s">
        <v>1135</v>
      </c>
      <c r="W51" s="31"/>
      <c r="X51" s="31"/>
      <c r="Y51" s="48"/>
      <c r="Z51" s="32"/>
      <c r="AA51" s="31"/>
      <c r="AB51" s="48"/>
      <c r="AC51" s="31" t="s">
        <v>1125</v>
      </c>
      <c r="AD51" s="51"/>
      <c r="AE51" s="31"/>
    </row>
    <row r="52" spans="1:31" s="2" customFormat="1" ht="15" customHeight="1">
      <c r="A52" s="31">
        <v>46</v>
      </c>
      <c r="B52" s="31" t="s">
        <v>1111</v>
      </c>
      <c r="C52" s="32" t="s">
        <v>1352</v>
      </c>
      <c r="D52" s="31" t="s">
        <v>1113</v>
      </c>
      <c r="E52" s="32" t="s">
        <v>1479</v>
      </c>
      <c r="F52" s="31" t="s">
        <v>1480</v>
      </c>
      <c r="G52" s="31" t="s">
        <v>1481</v>
      </c>
      <c r="H52" s="31" t="s">
        <v>1482</v>
      </c>
      <c r="I52" s="32" t="s">
        <v>1483</v>
      </c>
      <c r="J52" s="31" t="s">
        <v>1165</v>
      </c>
      <c r="K52" s="31" t="s">
        <v>1484</v>
      </c>
      <c r="L52" s="32">
        <v>20150428</v>
      </c>
      <c r="M52" s="31">
        <v>612059.72</v>
      </c>
      <c r="N52" s="41">
        <v>70468.69</v>
      </c>
      <c r="O52" s="31" t="s">
        <v>157</v>
      </c>
      <c r="P52" s="43" t="s">
        <v>1201</v>
      </c>
      <c r="Q52" s="48" t="s">
        <v>1122</v>
      </c>
      <c r="R52" s="48"/>
      <c r="S52" s="48"/>
      <c r="T52" s="217" t="s">
        <v>1485</v>
      </c>
      <c r="U52" s="34" t="s">
        <v>1486</v>
      </c>
      <c r="V52" s="48" t="s">
        <v>1124</v>
      </c>
      <c r="W52" s="31"/>
      <c r="X52" s="31"/>
      <c r="Y52" s="48"/>
      <c r="Z52" s="32"/>
      <c r="AA52" s="31"/>
      <c r="AB52" s="48"/>
      <c r="AC52" s="31" t="s">
        <v>1125</v>
      </c>
      <c r="AD52" s="51"/>
      <c r="AE52" s="31"/>
    </row>
    <row r="53" spans="1:31" s="2" customFormat="1" ht="15" customHeight="1">
      <c r="A53" s="31">
        <v>47</v>
      </c>
      <c r="B53" s="31" t="s">
        <v>1111</v>
      </c>
      <c r="C53" s="32" t="s">
        <v>1352</v>
      </c>
      <c r="D53" s="31" t="s">
        <v>1113</v>
      </c>
      <c r="E53" s="32" t="s">
        <v>1487</v>
      </c>
      <c r="F53" s="31" t="s">
        <v>1488</v>
      </c>
      <c r="G53" s="31" t="s">
        <v>1489</v>
      </c>
      <c r="H53" s="31" t="s">
        <v>1490</v>
      </c>
      <c r="I53" s="32" t="s">
        <v>1491</v>
      </c>
      <c r="J53" s="31" t="s">
        <v>1119</v>
      </c>
      <c r="K53" s="31" t="s">
        <v>1492</v>
      </c>
      <c r="L53" s="32">
        <v>20120121</v>
      </c>
      <c r="M53" s="31">
        <v>305990.92</v>
      </c>
      <c r="N53" s="41">
        <v>26101.119999999999</v>
      </c>
      <c r="O53" s="31" t="s">
        <v>157</v>
      </c>
      <c r="P53" s="43" t="s">
        <v>1201</v>
      </c>
      <c r="Q53" s="48" t="s">
        <v>1122</v>
      </c>
      <c r="R53" s="48"/>
      <c r="S53" s="48" t="s">
        <v>1122</v>
      </c>
      <c r="T53" s="217" t="s">
        <v>1493</v>
      </c>
      <c r="U53" s="34" t="s">
        <v>1494</v>
      </c>
      <c r="V53" s="48" t="s">
        <v>1124</v>
      </c>
      <c r="W53" s="31"/>
      <c r="X53" s="31"/>
      <c r="Y53" s="48"/>
      <c r="Z53" s="32"/>
      <c r="AA53" s="31"/>
      <c r="AB53" s="48"/>
      <c r="AC53" s="31" t="s">
        <v>1125</v>
      </c>
      <c r="AD53" s="51"/>
      <c r="AE53" s="31"/>
    </row>
    <row r="54" spans="1:31" s="2" customFormat="1" ht="15" customHeight="1">
      <c r="A54" s="31">
        <v>48</v>
      </c>
      <c r="B54" s="31" t="s">
        <v>1111</v>
      </c>
      <c r="C54" s="32" t="s">
        <v>1352</v>
      </c>
      <c r="D54" s="31" t="s">
        <v>1113</v>
      </c>
      <c r="E54" s="32" t="s">
        <v>1495</v>
      </c>
      <c r="F54" s="31" t="s">
        <v>1496</v>
      </c>
      <c r="G54" s="31" t="s">
        <v>1497</v>
      </c>
      <c r="H54" s="31" t="s">
        <v>1498</v>
      </c>
      <c r="I54" s="32" t="s">
        <v>1499</v>
      </c>
      <c r="J54" s="31" t="s">
        <v>1467</v>
      </c>
      <c r="K54" s="31" t="s">
        <v>1500</v>
      </c>
      <c r="L54" s="31">
        <v>20150307</v>
      </c>
      <c r="M54" s="31">
        <v>526862.13</v>
      </c>
      <c r="N54" s="41">
        <v>70814.429999999993</v>
      </c>
      <c r="O54" s="31" t="s">
        <v>157</v>
      </c>
      <c r="P54" s="43" t="s">
        <v>1325</v>
      </c>
      <c r="Q54" s="48" t="s">
        <v>1122</v>
      </c>
      <c r="R54" s="48"/>
      <c r="S54" s="48"/>
      <c r="T54" s="217" t="s">
        <v>1501</v>
      </c>
      <c r="U54" s="34">
        <v>597676.56000000006</v>
      </c>
      <c r="V54" s="48" t="s">
        <v>1124</v>
      </c>
      <c r="W54" s="31"/>
      <c r="X54" s="31"/>
      <c r="Y54" s="48"/>
      <c r="Z54" s="32"/>
      <c r="AA54" s="31"/>
      <c r="AB54" s="48"/>
      <c r="AC54" s="31" t="s">
        <v>1125</v>
      </c>
      <c r="AD54" s="51"/>
      <c r="AE54" s="31"/>
    </row>
    <row r="55" spans="1:31" s="2" customFormat="1" ht="15" customHeight="1">
      <c r="A55" s="31">
        <v>49</v>
      </c>
      <c r="B55" s="31" t="s">
        <v>1111</v>
      </c>
      <c r="C55" s="32" t="s">
        <v>1352</v>
      </c>
      <c r="D55" s="31" t="s">
        <v>1113</v>
      </c>
      <c r="E55" s="32" t="s">
        <v>1502</v>
      </c>
      <c r="F55" s="31" t="s">
        <v>1503</v>
      </c>
      <c r="G55" s="31" t="s">
        <v>1504</v>
      </c>
      <c r="H55" s="31" t="s">
        <v>1505</v>
      </c>
      <c r="I55" s="32" t="s">
        <v>1506</v>
      </c>
      <c r="J55" s="31" t="s">
        <v>1165</v>
      </c>
      <c r="K55" s="31" t="s">
        <v>1507</v>
      </c>
      <c r="L55" s="32">
        <v>20150107</v>
      </c>
      <c r="M55" s="31">
        <v>1279197.83</v>
      </c>
      <c r="N55" s="41">
        <v>193021.31</v>
      </c>
      <c r="O55" s="31" t="s">
        <v>157</v>
      </c>
      <c r="P55" s="43" t="s">
        <v>1325</v>
      </c>
      <c r="Q55" s="48" t="s">
        <v>1122</v>
      </c>
      <c r="R55" s="48"/>
      <c r="S55" s="48"/>
      <c r="T55" s="217" t="s">
        <v>1508</v>
      </c>
      <c r="U55" s="34" t="s">
        <v>1509</v>
      </c>
      <c r="V55" s="48" t="s">
        <v>1135</v>
      </c>
      <c r="W55" s="31"/>
      <c r="X55" s="31"/>
      <c r="Y55" s="48"/>
      <c r="Z55" s="32"/>
      <c r="AA55" s="31"/>
      <c r="AB55" s="48"/>
      <c r="AC55" s="31" t="s">
        <v>1125</v>
      </c>
      <c r="AD55" s="51"/>
      <c r="AE55" s="31"/>
    </row>
    <row r="56" spans="1:31" s="2" customFormat="1" ht="15" customHeight="1">
      <c r="A56" s="31">
        <v>50</v>
      </c>
      <c r="B56" s="31" t="s">
        <v>1111</v>
      </c>
      <c r="C56" s="32" t="s">
        <v>1352</v>
      </c>
      <c r="D56" s="31" t="s">
        <v>1113</v>
      </c>
      <c r="E56" s="32" t="s">
        <v>1510</v>
      </c>
      <c r="F56" s="31" t="s">
        <v>1511</v>
      </c>
      <c r="G56" s="31" t="s">
        <v>1512</v>
      </c>
      <c r="H56" s="31" t="s">
        <v>1513</v>
      </c>
      <c r="I56" s="32" t="s">
        <v>1514</v>
      </c>
      <c r="J56" s="31" t="s">
        <v>1119</v>
      </c>
      <c r="K56" s="31" t="s">
        <v>1515</v>
      </c>
      <c r="L56" s="31">
        <v>20150115</v>
      </c>
      <c r="M56" s="31">
        <v>553396.98</v>
      </c>
      <c r="N56" s="41">
        <v>48881.22</v>
      </c>
      <c r="O56" s="31" t="s">
        <v>157</v>
      </c>
      <c r="P56" s="31" t="s">
        <v>1186</v>
      </c>
      <c r="Q56" s="48" t="s">
        <v>1122</v>
      </c>
      <c r="R56" s="48"/>
      <c r="S56" s="48" t="s">
        <v>1122</v>
      </c>
      <c r="T56" s="31" t="s">
        <v>1516</v>
      </c>
      <c r="U56" s="33" t="s">
        <v>1517</v>
      </c>
      <c r="V56" s="31" t="s">
        <v>1124</v>
      </c>
      <c r="W56" s="31"/>
      <c r="X56" s="31"/>
      <c r="Y56" s="48"/>
      <c r="Z56" s="31"/>
      <c r="AA56" s="31"/>
      <c r="AB56" s="48"/>
      <c r="AC56" s="31" t="s">
        <v>1125</v>
      </c>
      <c r="AD56" s="51"/>
      <c r="AE56" s="31"/>
    </row>
    <row r="57" spans="1:31" s="2" customFormat="1" ht="15" customHeight="1">
      <c r="A57" s="31">
        <v>51</v>
      </c>
      <c r="B57" s="31" t="s">
        <v>1111</v>
      </c>
      <c r="C57" s="32" t="s">
        <v>1352</v>
      </c>
      <c r="D57" s="31" t="s">
        <v>1113</v>
      </c>
      <c r="E57" s="32" t="s">
        <v>1518</v>
      </c>
      <c r="F57" s="31" t="s">
        <v>1519</v>
      </c>
      <c r="G57" s="31" t="s">
        <v>1520</v>
      </c>
      <c r="H57" s="31" t="s">
        <v>1521</v>
      </c>
      <c r="I57" s="32" t="s">
        <v>1522</v>
      </c>
      <c r="J57" s="31" t="s">
        <v>1119</v>
      </c>
      <c r="K57" s="31" t="s">
        <v>1523</v>
      </c>
      <c r="L57" s="31">
        <v>20150104</v>
      </c>
      <c r="M57" s="31">
        <v>438461.83</v>
      </c>
      <c r="N57" s="41">
        <v>57064.98</v>
      </c>
      <c r="O57" s="31" t="s">
        <v>157</v>
      </c>
      <c r="P57" s="31" t="s">
        <v>1201</v>
      </c>
      <c r="Q57" s="48" t="s">
        <v>1122</v>
      </c>
      <c r="R57" s="48"/>
      <c r="S57" s="48" t="s">
        <v>1122</v>
      </c>
      <c r="T57" s="31" t="s">
        <v>1524</v>
      </c>
      <c r="U57" s="33" t="s">
        <v>1525</v>
      </c>
      <c r="V57" s="31" t="s">
        <v>1124</v>
      </c>
      <c r="W57" s="31"/>
      <c r="X57" s="31"/>
      <c r="Y57" s="48"/>
      <c r="Z57" s="31"/>
      <c r="AA57" s="31"/>
      <c r="AB57" s="48"/>
      <c r="AC57" s="31" t="s">
        <v>1125</v>
      </c>
      <c r="AD57" s="51"/>
      <c r="AE57" s="31"/>
    </row>
    <row r="58" spans="1:31" s="2" customFormat="1" ht="15" customHeight="1">
      <c r="A58" s="31">
        <v>52</v>
      </c>
      <c r="B58" s="31" t="s">
        <v>1111</v>
      </c>
      <c r="C58" s="32" t="s">
        <v>1352</v>
      </c>
      <c r="D58" s="31" t="s">
        <v>1113</v>
      </c>
      <c r="E58" s="32" t="s">
        <v>1502</v>
      </c>
      <c r="F58" s="31" t="s">
        <v>1503</v>
      </c>
      <c r="G58" s="31" t="s">
        <v>1504</v>
      </c>
      <c r="H58" s="31" t="s">
        <v>1526</v>
      </c>
      <c r="I58" s="32" t="s">
        <v>1527</v>
      </c>
      <c r="J58" s="31" t="s">
        <v>1467</v>
      </c>
      <c r="K58" s="31" t="s">
        <v>1500</v>
      </c>
      <c r="L58" s="32">
        <v>20150107</v>
      </c>
      <c r="M58" s="31">
        <v>845364.51</v>
      </c>
      <c r="N58" s="41">
        <v>133419.92000000001</v>
      </c>
      <c r="O58" s="31" t="s">
        <v>157</v>
      </c>
      <c r="P58" s="43" t="s">
        <v>1325</v>
      </c>
      <c r="Q58" s="48" t="s">
        <v>1122</v>
      </c>
      <c r="R58" s="48"/>
      <c r="S58" s="48"/>
      <c r="T58" s="217" t="s">
        <v>1508</v>
      </c>
      <c r="U58" s="34" t="s">
        <v>1509</v>
      </c>
      <c r="V58" s="48" t="s">
        <v>1135</v>
      </c>
      <c r="W58" s="31"/>
      <c r="X58" s="31"/>
      <c r="Y58" s="48"/>
      <c r="Z58" s="32"/>
      <c r="AA58" s="31"/>
      <c r="AB58" s="48"/>
      <c r="AC58" s="31" t="s">
        <v>1125</v>
      </c>
      <c r="AD58" s="51"/>
      <c r="AE58" s="31"/>
    </row>
    <row r="59" spans="1:31" s="2" customFormat="1" ht="15" customHeight="1">
      <c r="A59" s="31">
        <v>53</v>
      </c>
      <c r="B59" s="31" t="s">
        <v>1111</v>
      </c>
      <c r="C59" s="32" t="s">
        <v>1352</v>
      </c>
      <c r="D59" s="31" t="s">
        <v>1113</v>
      </c>
      <c r="E59" s="32" t="s">
        <v>1528</v>
      </c>
      <c r="F59" s="31" t="s">
        <v>1529</v>
      </c>
      <c r="G59" s="31" t="s">
        <v>1530</v>
      </c>
      <c r="H59" s="31" t="s">
        <v>1531</v>
      </c>
      <c r="I59" s="32" t="s">
        <v>1532</v>
      </c>
      <c r="J59" s="31" t="s">
        <v>1165</v>
      </c>
      <c r="K59" s="31" t="s">
        <v>1533</v>
      </c>
      <c r="L59" s="32">
        <v>20141201</v>
      </c>
      <c r="M59" s="31">
        <v>209279.13</v>
      </c>
      <c r="N59" s="41">
        <v>36244.32</v>
      </c>
      <c r="O59" s="31" t="s">
        <v>157</v>
      </c>
      <c r="P59" s="43" t="s">
        <v>1325</v>
      </c>
      <c r="Q59" s="48" t="s">
        <v>1122</v>
      </c>
      <c r="R59" s="48"/>
      <c r="S59" s="48"/>
      <c r="T59" s="217" t="s">
        <v>1534</v>
      </c>
      <c r="U59" s="34" t="s">
        <v>1535</v>
      </c>
      <c r="V59" s="48" t="s">
        <v>1124</v>
      </c>
      <c r="W59" s="31"/>
      <c r="X59" s="31"/>
      <c r="Y59" s="48"/>
      <c r="Z59" s="32"/>
      <c r="AA59" s="31"/>
      <c r="AB59" s="48"/>
      <c r="AC59" s="31" t="s">
        <v>1125</v>
      </c>
      <c r="AD59" s="51"/>
      <c r="AE59" s="31"/>
    </row>
    <row r="60" spans="1:31" s="2" customFormat="1" ht="15" customHeight="1">
      <c r="A60" s="31">
        <v>54</v>
      </c>
      <c r="B60" s="31" t="s">
        <v>1111</v>
      </c>
      <c r="C60" s="32" t="s">
        <v>1352</v>
      </c>
      <c r="D60" s="31" t="s">
        <v>1113</v>
      </c>
      <c r="E60" s="32" t="s">
        <v>1536</v>
      </c>
      <c r="F60" s="31" t="s">
        <v>1537</v>
      </c>
      <c r="G60" s="31" t="s">
        <v>1538</v>
      </c>
      <c r="H60" s="31" t="s">
        <v>1539</v>
      </c>
      <c r="I60" s="32" t="s">
        <v>1540</v>
      </c>
      <c r="J60" s="31" t="s">
        <v>1165</v>
      </c>
      <c r="K60" s="31" t="s">
        <v>1185</v>
      </c>
      <c r="L60" s="31">
        <v>20130319</v>
      </c>
      <c r="M60" s="31">
        <v>237744.15</v>
      </c>
      <c r="N60" s="41">
        <v>52435.96</v>
      </c>
      <c r="O60" s="31" t="s">
        <v>157</v>
      </c>
      <c r="P60" s="43" t="s">
        <v>1201</v>
      </c>
      <c r="Q60" s="48" t="s">
        <v>1122</v>
      </c>
      <c r="R60" s="48"/>
      <c r="S60" s="48"/>
      <c r="T60" s="217" t="s">
        <v>1541</v>
      </c>
      <c r="U60" s="34" t="s">
        <v>1542</v>
      </c>
      <c r="V60" s="48" t="s">
        <v>1124</v>
      </c>
      <c r="W60" s="31"/>
      <c r="X60" s="31"/>
      <c r="Y60" s="48"/>
      <c r="Z60" s="32"/>
      <c r="AA60" s="31"/>
      <c r="AB60" s="48"/>
      <c r="AC60" s="31" t="s">
        <v>1125</v>
      </c>
      <c r="AD60" s="51"/>
      <c r="AE60" s="31"/>
    </row>
    <row r="61" spans="1:31" s="2" customFormat="1" ht="15" customHeight="1">
      <c r="A61" s="31">
        <v>55</v>
      </c>
      <c r="B61" s="31" t="s">
        <v>1111</v>
      </c>
      <c r="C61" s="32" t="s">
        <v>1352</v>
      </c>
      <c r="D61" s="31" t="s">
        <v>1113</v>
      </c>
      <c r="E61" s="32" t="s">
        <v>1543</v>
      </c>
      <c r="F61" s="31" t="s">
        <v>1544</v>
      </c>
      <c r="G61" s="31" t="s">
        <v>1545</v>
      </c>
      <c r="H61" s="31" t="s">
        <v>1546</v>
      </c>
      <c r="I61" s="32" t="s">
        <v>1547</v>
      </c>
      <c r="J61" s="31" t="s">
        <v>1119</v>
      </c>
      <c r="K61" s="31" t="s">
        <v>1548</v>
      </c>
      <c r="L61" s="31">
        <v>20140610</v>
      </c>
      <c r="M61" s="31">
        <v>323352.96000000002</v>
      </c>
      <c r="N61" s="41">
        <v>49388.29</v>
      </c>
      <c r="O61" s="31" t="s">
        <v>157</v>
      </c>
      <c r="P61" s="31" t="s">
        <v>1214</v>
      </c>
      <c r="Q61" s="48" t="s">
        <v>1122</v>
      </c>
      <c r="R61" s="48"/>
      <c r="S61" s="48"/>
      <c r="T61" s="31" t="s">
        <v>1549</v>
      </c>
      <c r="U61" s="33" t="s">
        <v>1550</v>
      </c>
      <c r="V61" s="31" t="s">
        <v>1124</v>
      </c>
      <c r="W61" s="31"/>
      <c r="X61" s="31"/>
      <c r="Y61" s="48"/>
      <c r="Z61" s="31"/>
      <c r="AA61" s="31"/>
      <c r="AB61" s="48"/>
      <c r="AC61" s="31" t="s">
        <v>1125</v>
      </c>
      <c r="AD61" s="51"/>
      <c r="AE61" s="31"/>
    </row>
    <row r="62" spans="1:31" s="2" customFormat="1" ht="15" customHeight="1">
      <c r="A62" s="31">
        <v>56</v>
      </c>
      <c r="B62" s="31" t="s">
        <v>1111</v>
      </c>
      <c r="C62" s="32" t="s">
        <v>1352</v>
      </c>
      <c r="D62" s="31" t="s">
        <v>1113</v>
      </c>
      <c r="E62" s="32" t="s">
        <v>1551</v>
      </c>
      <c r="F62" s="31" t="s">
        <v>1552</v>
      </c>
      <c r="G62" s="31" t="s">
        <v>1553</v>
      </c>
      <c r="H62" s="31" t="s">
        <v>1554</v>
      </c>
      <c r="I62" s="32" t="s">
        <v>1555</v>
      </c>
      <c r="J62" s="31" t="s">
        <v>1149</v>
      </c>
      <c r="K62" s="31" t="s">
        <v>1556</v>
      </c>
      <c r="L62" s="31">
        <v>20140123</v>
      </c>
      <c r="M62" s="31">
        <v>258343.66</v>
      </c>
      <c r="N62" s="41">
        <v>49316.29</v>
      </c>
      <c r="O62" s="31" t="s">
        <v>157</v>
      </c>
      <c r="P62" s="43" t="s">
        <v>1201</v>
      </c>
      <c r="Q62" s="48" t="s">
        <v>1122</v>
      </c>
      <c r="R62" s="48"/>
      <c r="S62" s="48"/>
      <c r="T62" s="217" t="s">
        <v>1557</v>
      </c>
      <c r="U62" s="34" t="s">
        <v>1558</v>
      </c>
      <c r="V62" s="48" t="s">
        <v>1152</v>
      </c>
      <c r="W62" s="31"/>
      <c r="X62" s="31"/>
      <c r="Y62" s="48"/>
      <c r="Z62" s="32"/>
      <c r="AA62" s="31"/>
      <c r="AB62" s="48"/>
      <c r="AC62" s="31" t="s">
        <v>1125</v>
      </c>
      <c r="AD62" s="51"/>
      <c r="AE62" s="31"/>
    </row>
    <row r="63" spans="1:31" s="2" customFormat="1" ht="15" customHeight="1">
      <c r="A63" s="31">
        <v>57</v>
      </c>
      <c r="B63" s="31" t="s">
        <v>1111</v>
      </c>
      <c r="C63" s="32" t="s">
        <v>1352</v>
      </c>
      <c r="D63" s="31" t="s">
        <v>1113</v>
      </c>
      <c r="E63" s="32" t="s">
        <v>1559</v>
      </c>
      <c r="F63" s="31" t="s">
        <v>1560</v>
      </c>
      <c r="G63" s="31" t="s">
        <v>1561</v>
      </c>
      <c r="H63" s="31" t="s">
        <v>1562</v>
      </c>
      <c r="I63" s="32" t="s">
        <v>1563</v>
      </c>
      <c r="J63" s="31" t="s">
        <v>1165</v>
      </c>
      <c r="K63" s="31" t="s">
        <v>1564</v>
      </c>
      <c r="L63" s="32">
        <v>20131221</v>
      </c>
      <c r="M63" s="31">
        <v>1999999.3</v>
      </c>
      <c r="N63" s="41">
        <v>720923.07</v>
      </c>
      <c r="O63" s="31" t="s">
        <v>157</v>
      </c>
      <c r="P63" s="43" t="s">
        <v>1214</v>
      </c>
      <c r="Q63" s="48" t="s">
        <v>1122</v>
      </c>
      <c r="R63" s="48"/>
      <c r="S63" s="48"/>
      <c r="T63" s="217" t="s">
        <v>1565</v>
      </c>
      <c r="U63" s="34" t="s">
        <v>1566</v>
      </c>
      <c r="V63" s="48" t="s">
        <v>1124</v>
      </c>
      <c r="W63" s="31"/>
      <c r="X63" s="31"/>
      <c r="Y63" s="48"/>
      <c r="Z63" s="32"/>
      <c r="AA63" s="31"/>
      <c r="AB63" s="48"/>
      <c r="AC63" s="31" t="s">
        <v>1125</v>
      </c>
      <c r="AD63" s="51"/>
      <c r="AE63" s="31"/>
    </row>
    <row r="64" spans="1:31" s="2" customFormat="1" ht="15" customHeight="1">
      <c r="A64" s="31">
        <v>58</v>
      </c>
      <c r="B64" s="31" t="s">
        <v>1111</v>
      </c>
      <c r="C64" s="32" t="s">
        <v>1352</v>
      </c>
      <c r="D64" s="31" t="s">
        <v>1113</v>
      </c>
      <c r="E64" s="32" t="s">
        <v>1567</v>
      </c>
      <c r="F64" s="31" t="s">
        <v>1568</v>
      </c>
      <c r="G64" s="31" t="s">
        <v>1569</v>
      </c>
      <c r="H64" s="31" t="s">
        <v>1570</v>
      </c>
      <c r="I64" s="32" t="s">
        <v>1571</v>
      </c>
      <c r="J64" s="31" t="s">
        <v>1119</v>
      </c>
      <c r="K64" s="31" t="s">
        <v>1572</v>
      </c>
      <c r="L64" s="31">
        <v>20131218</v>
      </c>
      <c r="M64" s="31">
        <v>324602.18</v>
      </c>
      <c r="N64" s="41">
        <v>45402.15</v>
      </c>
      <c r="O64" s="31" t="s">
        <v>157</v>
      </c>
      <c r="P64" s="31" t="s">
        <v>1214</v>
      </c>
      <c r="Q64" s="48" t="s">
        <v>1122</v>
      </c>
      <c r="R64" s="48"/>
      <c r="S64" s="48" t="s">
        <v>1122</v>
      </c>
      <c r="T64" s="31" t="s">
        <v>1573</v>
      </c>
      <c r="U64" s="33" t="s">
        <v>1574</v>
      </c>
      <c r="V64" s="31" t="s">
        <v>1124</v>
      </c>
      <c r="W64" s="31"/>
      <c r="X64" s="31"/>
      <c r="Y64" s="48"/>
      <c r="Z64" s="31"/>
      <c r="AA64" s="31"/>
      <c r="AB64" s="48"/>
      <c r="AC64" s="31" t="s">
        <v>1125</v>
      </c>
      <c r="AD64" s="51"/>
      <c r="AE64" s="31"/>
    </row>
    <row r="65" spans="1:31" s="2" customFormat="1" ht="15" customHeight="1">
      <c r="A65" s="31">
        <v>59</v>
      </c>
      <c r="B65" s="31" t="s">
        <v>1111</v>
      </c>
      <c r="C65" s="32" t="s">
        <v>1352</v>
      </c>
      <c r="D65" s="31" t="s">
        <v>1113</v>
      </c>
      <c r="E65" s="32" t="s">
        <v>1575</v>
      </c>
      <c r="F65" s="31" t="s">
        <v>1576</v>
      </c>
      <c r="G65" s="31" t="s">
        <v>1577</v>
      </c>
      <c r="H65" s="31" t="s">
        <v>1578</v>
      </c>
      <c r="I65" s="32" t="s">
        <v>1579</v>
      </c>
      <c r="J65" s="31" t="s">
        <v>1119</v>
      </c>
      <c r="K65" s="31" t="s">
        <v>1580</v>
      </c>
      <c r="L65" s="31">
        <v>20120314</v>
      </c>
      <c r="M65" s="31">
        <v>216875.02</v>
      </c>
      <c r="N65" s="41">
        <v>35047.800000000003</v>
      </c>
      <c r="O65" s="31" t="s">
        <v>157</v>
      </c>
      <c r="P65" s="43" t="s">
        <v>1214</v>
      </c>
      <c r="Q65" s="48" t="s">
        <v>1122</v>
      </c>
      <c r="R65" s="48"/>
      <c r="S65" s="48" t="s">
        <v>1122</v>
      </c>
      <c r="T65" s="217" t="s">
        <v>1581</v>
      </c>
      <c r="U65" s="34" t="s">
        <v>1582</v>
      </c>
      <c r="V65" s="48" t="s">
        <v>1124</v>
      </c>
      <c r="W65" s="31"/>
      <c r="X65" s="31"/>
      <c r="Y65" s="48"/>
      <c r="Z65" s="32"/>
      <c r="AA65" s="31"/>
      <c r="AB65" s="48"/>
      <c r="AC65" s="31" t="s">
        <v>1125</v>
      </c>
      <c r="AD65" s="51"/>
      <c r="AE65" s="31"/>
    </row>
    <row r="66" spans="1:31" s="2" customFormat="1" ht="15" customHeight="1">
      <c r="A66" s="31">
        <v>60</v>
      </c>
      <c r="B66" s="31" t="s">
        <v>1111</v>
      </c>
      <c r="C66" s="32" t="s">
        <v>1352</v>
      </c>
      <c r="D66" s="31" t="s">
        <v>1113</v>
      </c>
      <c r="E66" s="32" t="s">
        <v>1583</v>
      </c>
      <c r="F66" s="31" t="s">
        <v>1584</v>
      </c>
      <c r="G66" s="31" t="s">
        <v>1585</v>
      </c>
      <c r="H66" s="31" t="s">
        <v>1586</v>
      </c>
      <c r="I66" s="32" t="s">
        <v>1587</v>
      </c>
      <c r="J66" s="31" t="s">
        <v>1165</v>
      </c>
      <c r="K66" s="31" t="s">
        <v>1588</v>
      </c>
      <c r="L66" s="31">
        <v>20130322</v>
      </c>
      <c r="M66" s="31">
        <v>415368.53</v>
      </c>
      <c r="N66" s="41">
        <v>144082.99</v>
      </c>
      <c r="O66" s="31" t="s">
        <v>157</v>
      </c>
      <c r="P66" s="31" t="s">
        <v>1201</v>
      </c>
      <c r="Q66" s="48" t="s">
        <v>1122</v>
      </c>
      <c r="R66" s="48"/>
      <c r="S66" s="48"/>
      <c r="T66" s="31" t="s">
        <v>1589</v>
      </c>
      <c r="U66" s="33" t="s">
        <v>1590</v>
      </c>
      <c r="V66" s="31" t="s">
        <v>1124</v>
      </c>
      <c r="W66" s="31"/>
      <c r="X66" s="31"/>
      <c r="Y66" s="48"/>
      <c r="Z66" s="31"/>
      <c r="AA66" s="31"/>
      <c r="AB66" s="48"/>
      <c r="AC66" s="31" t="s">
        <v>1125</v>
      </c>
      <c r="AD66" s="51"/>
      <c r="AE66" s="31"/>
    </row>
    <row r="67" spans="1:31" s="2" customFormat="1" ht="15" customHeight="1">
      <c r="A67" s="31">
        <v>61</v>
      </c>
      <c r="B67" s="31" t="s">
        <v>1111</v>
      </c>
      <c r="C67" s="32" t="s">
        <v>1352</v>
      </c>
      <c r="D67" s="31" t="s">
        <v>1113</v>
      </c>
      <c r="E67" s="32" t="s">
        <v>1591</v>
      </c>
      <c r="F67" s="31" t="s">
        <v>1592</v>
      </c>
      <c r="G67" s="31" t="s">
        <v>1593</v>
      </c>
      <c r="H67" s="31" t="s">
        <v>1594</v>
      </c>
      <c r="I67" s="32" t="s">
        <v>1595</v>
      </c>
      <c r="J67" s="31" t="s">
        <v>1165</v>
      </c>
      <c r="K67" s="31" t="s">
        <v>1596</v>
      </c>
      <c r="L67" s="32">
        <v>20120121</v>
      </c>
      <c r="M67" s="31">
        <v>260087.62</v>
      </c>
      <c r="N67" s="41">
        <v>92190.38</v>
      </c>
      <c r="O67" s="31" t="s">
        <v>157</v>
      </c>
      <c r="P67" s="43" t="s">
        <v>1214</v>
      </c>
      <c r="Q67" s="48" t="s">
        <v>1122</v>
      </c>
      <c r="R67" s="48"/>
      <c r="S67" s="48"/>
      <c r="T67" s="217" t="s">
        <v>1597</v>
      </c>
      <c r="U67" s="34" t="s">
        <v>1598</v>
      </c>
      <c r="V67" s="48" t="s">
        <v>1124</v>
      </c>
      <c r="W67" s="31"/>
      <c r="X67" s="31"/>
      <c r="Y67" s="48"/>
      <c r="Z67" s="32"/>
      <c r="AA67" s="31"/>
      <c r="AB67" s="48"/>
      <c r="AC67" s="31" t="s">
        <v>1125</v>
      </c>
      <c r="AD67" s="51"/>
      <c r="AE67" s="31"/>
    </row>
    <row r="68" spans="1:31" s="2" customFormat="1" ht="15" customHeight="1">
      <c r="A68" s="31">
        <v>62</v>
      </c>
      <c r="B68" s="31" t="s">
        <v>1111</v>
      </c>
      <c r="C68" s="32" t="s">
        <v>1352</v>
      </c>
      <c r="D68" s="31" t="s">
        <v>1113</v>
      </c>
      <c r="E68" s="32" t="s">
        <v>1599</v>
      </c>
      <c r="F68" s="31" t="s">
        <v>1600</v>
      </c>
      <c r="G68" s="31" t="s">
        <v>1601</v>
      </c>
      <c r="H68" s="31" t="s">
        <v>1602</v>
      </c>
      <c r="I68" s="32" t="s">
        <v>1603</v>
      </c>
      <c r="J68" s="31" t="s">
        <v>1165</v>
      </c>
      <c r="K68" s="31" t="s">
        <v>1604</v>
      </c>
      <c r="L68" s="31">
        <v>20121228</v>
      </c>
      <c r="M68" s="31">
        <v>355169.07</v>
      </c>
      <c r="N68" s="41">
        <v>128309.84</v>
      </c>
      <c r="O68" s="31" t="s">
        <v>157</v>
      </c>
      <c r="P68" s="43" t="s">
        <v>1214</v>
      </c>
      <c r="Q68" s="48" t="s">
        <v>1122</v>
      </c>
      <c r="R68" s="48"/>
      <c r="S68" s="48"/>
      <c r="T68" s="217" t="s">
        <v>1605</v>
      </c>
      <c r="U68" s="34" t="s">
        <v>1606</v>
      </c>
      <c r="V68" s="48" t="s">
        <v>1124</v>
      </c>
      <c r="W68" s="31"/>
      <c r="X68" s="31"/>
      <c r="Y68" s="48"/>
      <c r="Z68" s="32"/>
      <c r="AA68" s="31"/>
      <c r="AB68" s="48"/>
      <c r="AC68" s="31" t="s">
        <v>1125</v>
      </c>
      <c r="AD68" s="51"/>
      <c r="AE68" s="31"/>
    </row>
    <row r="69" spans="1:31" s="2" customFormat="1" ht="15" customHeight="1">
      <c r="A69" s="31">
        <v>63</v>
      </c>
      <c r="B69" s="31" t="s">
        <v>1111</v>
      </c>
      <c r="C69" s="32" t="s">
        <v>1352</v>
      </c>
      <c r="D69" s="31" t="s">
        <v>1113</v>
      </c>
      <c r="E69" s="32" t="s">
        <v>1607</v>
      </c>
      <c r="F69" s="31" t="s">
        <v>1608</v>
      </c>
      <c r="G69" s="31" t="s">
        <v>1609</v>
      </c>
      <c r="H69" s="31" t="s">
        <v>1610</v>
      </c>
      <c r="I69" s="32" t="s">
        <v>1611</v>
      </c>
      <c r="J69" s="31" t="s">
        <v>1165</v>
      </c>
      <c r="K69" s="31" t="s">
        <v>1238</v>
      </c>
      <c r="L69" s="31">
        <v>20130221</v>
      </c>
      <c r="M69" s="31">
        <v>384099.87</v>
      </c>
      <c r="N69" s="41">
        <v>213807.18</v>
      </c>
      <c r="O69" s="31" t="s">
        <v>157</v>
      </c>
      <c r="P69" s="43" t="s">
        <v>1214</v>
      </c>
      <c r="Q69" s="48" t="s">
        <v>1122</v>
      </c>
      <c r="R69" s="48"/>
      <c r="S69" s="48"/>
      <c r="T69" s="217" t="s">
        <v>1612</v>
      </c>
      <c r="U69" s="34" t="s">
        <v>1613</v>
      </c>
      <c r="V69" s="48" t="s">
        <v>1124</v>
      </c>
      <c r="W69" s="31"/>
      <c r="X69" s="31"/>
      <c r="Y69" s="48"/>
      <c r="Z69" s="32"/>
      <c r="AA69" s="31"/>
      <c r="AB69" s="48"/>
      <c r="AC69" s="31" t="s">
        <v>1125</v>
      </c>
      <c r="AD69" s="51"/>
      <c r="AE69" s="31"/>
    </row>
    <row r="70" spans="1:31" s="2" customFormat="1" ht="15" customHeight="1">
      <c r="A70" s="31">
        <v>64</v>
      </c>
      <c r="B70" s="31" t="s">
        <v>1111</v>
      </c>
      <c r="C70" s="32" t="s">
        <v>1352</v>
      </c>
      <c r="D70" s="31" t="s">
        <v>1113</v>
      </c>
      <c r="E70" s="32" t="s">
        <v>1614</v>
      </c>
      <c r="F70" s="31" t="s">
        <v>1615</v>
      </c>
      <c r="G70" s="31" t="s">
        <v>1616</v>
      </c>
      <c r="H70" s="31" t="s">
        <v>1617</v>
      </c>
      <c r="I70" s="32" t="s">
        <v>1618</v>
      </c>
      <c r="J70" s="31" t="s">
        <v>1165</v>
      </c>
      <c r="K70" s="31" t="s">
        <v>1619</v>
      </c>
      <c r="L70" s="31">
        <v>20120820</v>
      </c>
      <c r="M70" s="31">
        <v>473224.39</v>
      </c>
      <c r="N70" s="41">
        <v>280107.59000000003</v>
      </c>
      <c r="O70" s="31" t="s">
        <v>157</v>
      </c>
      <c r="P70" s="43" t="s">
        <v>1214</v>
      </c>
      <c r="Q70" s="48" t="s">
        <v>1122</v>
      </c>
      <c r="R70" s="48"/>
      <c r="S70" s="48"/>
      <c r="T70" s="217" t="s">
        <v>1620</v>
      </c>
      <c r="U70" s="34" t="s">
        <v>1621</v>
      </c>
      <c r="V70" s="48" t="s">
        <v>1124</v>
      </c>
      <c r="W70" s="31"/>
      <c r="X70" s="31"/>
      <c r="Y70" s="48"/>
      <c r="Z70" s="32"/>
      <c r="AA70" s="31"/>
      <c r="AB70" s="48"/>
      <c r="AC70" s="31" t="s">
        <v>1125</v>
      </c>
      <c r="AD70" s="51"/>
      <c r="AE70" s="31"/>
    </row>
    <row r="71" spans="1:31" s="2" customFormat="1" ht="15" customHeight="1">
      <c r="A71" s="31">
        <v>65</v>
      </c>
      <c r="B71" s="31" t="s">
        <v>1111</v>
      </c>
      <c r="C71" s="32" t="s">
        <v>1352</v>
      </c>
      <c r="D71" s="31" t="s">
        <v>1113</v>
      </c>
      <c r="E71" s="32" t="s">
        <v>1622</v>
      </c>
      <c r="F71" s="31" t="s">
        <v>1623</v>
      </c>
      <c r="G71" s="31" t="s">
        <v>1624</v>
      </c>
      <c r="H71" s="31" t="s">
        <v>1625</v>
      </c>
      <c r="I71" s="32" t="s">
        <v>1626</v>
      </c>
      <c r="J71" s="31" t="s">
        <v>1165</v>
      </c>
      <c r="K71" s="31" t="s">
        <v>1175</v>
      </c>
      <c r="L71" s="32">
        <v>20120914</v>
      </c>
      <c r="M71" s="31">
        <v>285907.07</v>
      </c>
      <c r="N71" s="41">
        <v>150227.47</v>
      </c>
      <c r="O71" s="31" t="s">
        <v>157</v>
      </c>
      <c r="P71" s="43" t="s">
        <v>1186</v>
      </c>
      <c r="Q71" s="48" t="s">
        <v>1122</v>
      </c>
      <c r="R71" s="48"/>
      <c r="S71" s="48"/>
      <c r="T71" s="217" t="s">
        <v>1627</v>
      </c>
      <c r="U71" s="34" t="s">
        <v>1628</v>
      </c>
      <c r="V71" s="48" t="s">
        <v>1124</v>
      </c>
      <c r="W71" s="31"/>
      <c r="X71" s="31"/>
      <c r="Y71" s="48"/>
      <c r="Z71" s="32"/>
      <c r="AA71" s="31"/>
      <c r="AB71" s="48"/>
      <c r="AC71" s="31" t="s">
        <v>1125</v>
      </c>
      <c r="AD71" s="51"/>
      <c r="AE71" s="31"/>
    </row>
    <row r="72" spans="1:31" s="2" customFormat="1" ht="15" customHeight="1">
      <c r="A72" s="31">
        <v>66</v>
      </c>
      <c r="B72" s="31" t="s">
        <v>1111</v>
      </c>
      <c r="C72" s="32" t="s">
        <v>1352</v>
      </c>
      <c r="D72" s="31" t="s">
        <v>1113</v>
      </c>
      <c r="E72" s="32" t="s">
        <v>1629</v>
      </c>
      <c r="F72" s="31" t="s">
        <v>1630</v>
      </c>
      <c r="G72" s="31" t="s">
        <v>1631</v>
      </c>
      <c r="H72" s="31" t="s">
        <v>1632</v>
      </c>
      <c r="I72" s="32" t="s">
        <v>1633</v>
      </c>
      <c r="J72" s="31" t="s">
        <v>1149</v>
      </c>
      <c r="K72" s="31" t="s">
        <v>1634</v>
      </c>
      <c r="L72" s="32">
        <v>20091020</v>
      </c>
      <c r="M72" s="31">
        <v>208639.93</v>
      </c>
      <c r="N72" s="41">
        <v>58899.16</v>
      </c>
      <c r="O72" s="31" t="s">
        <v>157</v>
      </c>
      <c r="P72" s="43" t="s">
        <v>1214</v>
      </c>
      <c r="Q72" s="48" t="s">
        <v>1122</v>
      </c>
      <c r="R72" s="48"/>
      <c r="S72" s="48"/>
      <c r="T72" s="217" t="s">
        <v>1635</v>
      </c>
      <c r="U72" s="34" t="s">
        <v>1636</v>
      </c>
      <c r="V72" s="48" t="s">
        <v>1152</v>
      </c>
      <c r="W72" s="31"/>
      <c r="X72" s="31"/>
      <c r="Y72" s="48"/>
      <c r="Z72" s="32"/>
      <c r="AA72" s="31"/>
      <c r="AB72" s="48"/>
      <c r="AC72" s="31" t="s">
        <v>1125</v>
      </c>
      <c r="AD72" s="51"/>
      <c r="AE72" s="31"/>
    </row>
    <row r="73" spans="1:31" s="2" customFormat="1" ht="15" customHeight="1">
      <c r="A73" s="31">
        <v>67</v>
      </c>
      <c r="B73" s="31" t="s">
        <v>1111</v>
      </c>
      <c r="C73" s="32" t="s">
        <v>1352</v>
      </c>
      <c r="D73" s="31" t="s">
        <v>1113</v>
      </c>
      <c r="E73" s="32" t="s">
        <v>1637</v>
      </c>
      <c r="F73" s="31" t="s">
        <v>1638</v>
      </c>
      <c r="G73" s="31" t="s">
        <v>1639</v>
      </c>
      <c r="H73" s="31" t="s">
        <v>1640</v>
      </c>
      <c r="I73" s="32" t="s">
        <v>1641</v>
      </c>
      <c r="J73" s="31" t="s">
        <v>1119</v>
      </c>
      <c r="K73" s="31" t="s">
        <v>1642</v>
      </c>
      <c r="L73" s="31">
        <v>20111221</v>
      </c>
      <c r="M73" s="31">
        <v>344391.2</v>
      </c>
      <c r="N73" s="41">
        <v>92729.34</v>
      </c>
      <c r="O73" s="31" t="s">
        <v>157</v>
      </c>
      <c r="P73" s="43" t="s">
        <v>1214</v>
      </c>
      <c r="Q73" s="48" t="s">
        <v>1122</v>
      </c>
      <c r="R73" s="48"/>
      <c r="S73" s="48" t="s">
        <v>1122</v>
      </c>
      <c r="T73" s="217" t="s">
        <v>1643</v>
      </c>
      <c r="U73" s="34" t="s">
        <v>1644</v>
      </c>
      <c r="V73" s="48" t="s">
        <v>1124</v>
      </c>
      <c r="W73" s="31"/>
      <c r="X73" s="31"/>
      <c r="Y73" s="48"/>
      <c r="Z73" s="32"/>
      <c r="AA73" s="31"/>
      <c r="AB73" s="48"/>
      <c r="AC73" s="31" t="s">
        <v>1125</v>
      </c>
      <c r="AD73" s="51"/>
      <c r="AE73" s="31"/>
    </row>
    <row r="74" spans="1:31" s="2" customFormat="1" ht="15" customHeight="1">
      <c r="A74" s="31">
        <v>68</v>
      </c>
      <c r="B74" s="31" t="s">
        <v>1111</v>
      </c>
      <c r="C74" s="32" t="s">
        <v>1352</v>
      </c>
      <c r="D74" s="31" t="s">
        <v>1113</v>
      </c>
      <c r="E74" s="32" t="s">
        <v>1645</v>
      </c>
      <c r="F74" s="31" t="s">
        <v>1646</v>
      </c>
      <c r="G74" s="31" t="s">
        <v>1647</v>
      </c>
      <c r="H74" s="31" t="s">
        <v>1648</v>
      </c>
      <c r="I74" s="32" t="s">
        <v>1649</v>
      </c>
      <c r="J74" s="31" t="s">
        <v>1119</v>
      </c>
      <c r="K74" s="31" t="s">
        <v>1650</v>
      </c>
      <c r="L74" s="31">
        <v>20091021</v>
      </c>
      <c r="M74" s="31">
        <v>357632.04</v>
      </c>
      <c r="N74" s="41">
        <v>164930.22</v>
      </c>
      <c r="O74" s="31" t="s">
        <v>157</v>
      </c>
      <c r="P74" s="43" t="s">
        <v>1214</v>
      </c>
      <c r="Q74" s="48" t="s">
        <v>1122</v>
      </c>
      <c r="R74" s="48"/>
      <c r="S74" s="48" t="s">
        <v>1122</v>
      </c>
      <c r="T74" s="217" t="s">
        <v>1651</v>
      </c>
      <c r="U74" s="34" t="s">
        <v>1652</v>
      </c>
      <c r="V74" s="48" t="s">
        <v>1124</v>
      </c>
      <c r="W74" s="31"/>
      <c r="X74" s="31"/>
      <c r="Y74" s="48"/>
      <c r="Z74" s="32"/>
      <c r="AA74" s="31"/>
      <c r="AB74" s="48"/>
      <c r="AC74" s="31" t="s">
        <v>1125</v>
      </c>
      <c r="AD74" s="51"/>
      <c r="AE74" s="31"/>
    </row>
    <row r="75" spans="1:31" s="2" customFormat="1" ht="15" customHeight="1">
      <c r="A75" s="31">
        <v>69</v>
      </c>
      <c r="B75" s="31" t="s">
        <v>1111</v>
      </c>
      <c r="C75" s="32" t="s">
        <v>1653</v>
      </c>
      <c r="D75" s="31" t="s">
        <v>1113</v>
      </c>
      <c r="E75" s="32" t="s">
        <v>1654</v>
      </c>
      <c r="F75" s="31" t="s">
        <v>1655</v>
      </c>
      <c r="G75" s="31" t="s">
        <v>1656</v>
      </c>
      <c r="H75" s="31" t="s">
        <v>1657</v>
      </c>
      <c r="I75" s="32" t="s">
        <v>1658</v>
      </c>
      <c r="J75" s="31" t="s">
        <v>1165</v>
      </c>
      <c r="K75" s="31" t="s">
        <v>1659</v>
      </c>
      <c r="L75" s="31">
        <v>201508</v>
      </c>
      <c r="M75" s="31">
        <v>277876.52</v>
      </c>
      <c r="N75" s="41">
        <v>31841.200000000001</v>
      </c>
      <c r="O75" s="31" t="s">
        <v>157</v>
      </c>
      <c r="P75" s="31" t="s">
        <v>1660</v>
      </c>
      <c r="Q75" s="48" t="s">
        <v>1122</v>
      </c>
      <c r="R75" s="48"/>
      <c r="S75" s="48"/>
      <c r="T75" s="55" t="s">
        <v>1661</v>
      </c>
      <c r="U75" s="56">
        <v>829300</v>
      </c>
      <c r="V75" s="48" t="s">
        <v>1152</v>
      </c>
      <c r="W75" s="31"/>
      <c r="X75" s="31"/>
      <c r="Y75" s="48"/>
      <c r="Z75" s="31"/>
      <c r="AA75" s="31"/>
      <c r="AB75" s="48"/>
      <c r="AC75" s="31" t="s">
        <v>1125</v>
      </c>
      <c r="AD75" s="51"/>
      <c r="AE75" s="31"/>
    </row>
    <row r="76" spans="1:31" s="2" customFormat="1" ht="15" customHeight="1">
      <c r="A76" s="31">
        <v>70</v>
      </c>
      <c r="B76" s="31" t="s">
        <v>1111</v>
      </c>
      <c r="C76" s="32" t="s">
        <v>1653</v>
      </c>
      <c r="D76" s="31" t="s">
        <v>1113</v>
      </c>
      <c r="E76" s="32" t="s">
        <v>1662</v>
      </c>
      <c r="F76" s="31" t="s">
        <v>1663</v>
      </c>
      <c r="G76" s="31" t="s">
        <v>1664</v>
      </c>
      <c r="H76" s="31" t="s">
        <v>1665</v>
      </c>
      <c r="I76" s="32" t="s">
        <v>1666</v>
      </c>
      <c r="J76" s="31" t="s">
        <v>1119</v>
      </c>
      <c r="K76" s="31" t="s">
        <v>1667</v>
      </c>
      <c r="L76" s="31" t="s">
        <v>1668</v>
      </c>
      <c r="M76" s="31">
        <v>278309.07</v>
      </c>
      <c r="N76" s="41">
        <v>23474.59</v>
      </c>
      <c r="O76" s="31" t="s">
        <v>157</v>
      </c>
      <c r="P76" s="31" t="s">
        <v>1325</v>
      </c>
      <c r="Q76" s="48" t="s">
        <v>1122</v>
      </c>
      <c r="R76" s="48"/>
      <c r="S76" s="48" t="s">
        <v>1122</v>
      </c>
      <c r="T76" s="31" t="s">
        <v>1669</v>
      </c>
      <c r="U76" s="33" t="s">
        <v>1670</v>
      </c>
      <c r="V76" s="48" t="s">
        <v>1124</v>
      </c>
      <c r="W76" s="31"/>
      <c r="X76" s="31"/>
      <c r="Y76" s="48"/>
      <c r="Z76" s="31"/>
      <c r="AA76" s="31"/>
      <c r="AB76" s="48"/>
      <c r="AC76" s="31" t="s">
        <v>1125</v>
      </c>
      <c r="AD76" s="51"/>
      <c r="AE76" s="31"/>
    </row>
    <row r="77" spans="1:31" s="2" customFormat="1" ht="15" customHeight="1">
      <c r="A77" s="31">
        <v>71</v>
      </c>
      <c r="B77" s="31" t="s">
        <v>1111</v>
      </c>
      <c r="C77" s="32" t="s">
        <v>1653</v>
      </c>
      <c r="D77" s="31" t="s">
        <v>1113</v>
      </c>
      <c r="E77" s="32" t="s">
        <v>1671</v>
      </c>
      <c r="F77" s="31" t="s">
        <v>1672</v>
      </c>
      <c r="G77" s="31" t="s">
        <v>1673</v>
      </c>
      <c r="H77" s="31" t="s">
        <v>1674</v>
      </c>
      <c r="I77" s="32" t="s">
        <v>1675</v>
      </c>
      <c r="J77" s="31" t="s">
        <v>1165</v>
      </c>
      <c r="K77" s="31" t="s">
        <v>1676</v>
      </c>
      <c r="L77" s="31" t="s">
        <v>1668</v>
      </c>
      <c r="M77" s="31">
        <v>949585</v>
      </c>
      <c r="N77" s="41">
        <v>101225.15</v>
      </c>
      <c r="O77" s="31" t="s">
        <v>157</v>
      </c>
      <c r="P77" s="31" t="s">
        <v>1325</v>
      </c>
      <c r="Q77" s="48" t="s">
        <v>1122</v>
      </c>
      <c r="R77" s="48"/>
      <c r="S77" s="48"/>
      <c r="T77" s="31" t="s">
        <v>1677</v>
      </c>
      <c r="U77" s="33" t="s">
        <v>1678</v>
      </c>
      <c r="V77" s="48" t="s">
        <v>1152</v>
      </c>
      <c r="W77" s="31"/>
      <c r="X77" s="31"/>
      <c r="Y77" s="48"/>
      <c r="Z77" s="31"/>
      <c r="AA77" s="31"/>
      <c r="AB77" s="48"/>
      <c r="AC77" s="31" t="s">
        <v>1125</v>
      </c>
      <c r="AD77" s="51"/>
      <c r="AE77" s="31"/>
    </row>
    <row r="78" spans="1:31" s="2" customFormat="1" ht="15" customHeight="1">
      <c r="A78" s="31">
        <v>72</v>
      </c>
      <c r="B78" s="31" t="s">
        <v>1111</v>
      </c>
      <c r="C78" s="32" t="s">
        <v>1653</v>
      </c>
      <c r="D78" s="31" t="s">
        <v>1113</v>
      </c>
      <c r="E78" s="32" t="s">
        <v>1679</v>
      </c>
      <c r="F78" s="31" t="s">
        <v>1680</v>
      </c>
      <c r="G78" s="31" t="s">
        <v>1681</v>
      </c>
      <c r="H78" s="31" t="s">
        <v>1682</v>
      </c>
      <c r="I78" s="32" t="s">
        <v>1683</v>
      </c>
      <c r="J78" s="31" t="s">
        <v>1165</v>
      </c>
      <c r="K78" s="31" t="s">
        <v>1684</v>
      </c>
      <c r="L78" s="31" t="s">
        <v>1685</v>
      </c>
      <c r="M78" s="31">
        <v>333329.7</v>
      </c>
      <c r="N78" s="41">
        <v>44927.57</v>
      </c>
      <c r="O78" s="31" t="s">
        <v>157</v>
      </c>
      <c r="P78" s="31" t="s">
        <v>1325</v>
      </c>
      <c r="Q78" s="48" t="s">
        <v>1122</v>
      </c>
      <c r="R78" s="48"/>
      <c r="S78" s="48"/>
      <c r="T78" s="31" t="s">
        <v>1686</v>
      </c>
      <c r="U78" s="33" t="s">
        <v>1687</v>
      </c>
      <c r="V78" s="48" t="s">
        <v>1152</v>
      </c>
      <c r="W78" s="31"/>
      <c r="X78" s="31"/>
      <c r="Y78" s="48"/>
      <c r="Z78" s="31"/>
      <c r="AA78" s="31"/>
      <c r="AB78" s="48"/>
      <c r="AC78" s="31" t="s">
        <v>1125</v>
      </c>
      <c r="AD78" s="51"/>
      <c r="AE78" s="31"/>
    </row>
    <row r="79" spans="1:31" s="2" customFormat="1" ht="15" customHeight="1">
      <c r="A79" s="31">
        <v>73</v>
      </c>
      <c r="B79" s="31" t="s">
        <v>1111</v>
      </c>
      <c r="C79" s="32" t="s">
        <v>1653</v>
      </c>
      <c r="D79" s="31" t="s">
        <v>1113</v>
      </c>
      <c r="E79" s="32" t="s">
        <v>874</v>
      </c>
      <c r="F79" s="31" t="s">
        <v>1688</v>
      </c>
      <c r="G79" s="31" t="s">
        <v>1689</v>
      </c>
      <c r="H79" s="31" t="s">
        <v>1690</v>
      </c>
      <c r="I79" s="32" t="s">
        <v>1691</v>
      </c>
      <c r="J79" s="31" t="s">
        <v>1131</v>
      </c>
      <c r="K79" s="31" t="s">
        <v>1692</v>
      </c>
      <c r="L79" s="31">
        <v>201505</v>
      </c>
      <c r="M79" s="31">
        <v>822021.34</v>
      </c>
      <c r="N79" s="41">
        <v>95965.03</v>
      </c>
      <c r="O79" s="31" t="s">
        <v>157</v>
      </c>
      <c r="P79" s="31" t="s">
        <v>1693</v>
      </c>
      <c r="Q79" s="48" t="s">
        <v>1122</v>
      </c>
      <c r="R79" s="48"/>
      <c r="S79" s="48" t="s">
        <v>1122</v>
      </c>
      <c r="T79" s="55" t="s">
        <v>1694</v>
      </c>
      <c r="U79" s="56">
        <v>1890320</v>
      </c>
      <c r="V79" s="48" t="s">
        <v>1135</v>
      </c>
      <c r="W79" s="31"/>
      <c r="X79" s="31"/>
      <c r="Y79" s="48"/>
      <c r="Z79" s="31"/>
      <c r="AA79" s="31"/>
      <c r="AB79" s="48"/>
      <c r="AC79" s="31" t="s">
        <v>1125</v>
      </c>
      <c r="AD79" s="51"/>
      <c r="AE79" s="31"/>
    </row>
    <row r="80" spans="1:31" s="2" customFormat="1" ht="15" customHeight="1">
      <c r="A80" s="31">
        <v>74</v>
      </c>
      <c r="B80" s="31" t="s">
        <v>1111</v>
      </c>
      <c r="C80" s="32" t="s">
        <v>1653</v>
      </c>
      <c r="D80" s="31" t="s">
        <v>1113</v>
      </c>
      <c r="E80" s="32" t="s">
        <v>874</v>
      </c>
      <c r="F80" s="31" t="s">
        <v>1688</v>
      </c>
      <c r="G80" s="31" t="s">
        <v>1689</v>
      </c>
      <c r="H80" s="31" t="s">
        <v>1695</v>
      </c>
      <c r="I80" s="32" t="s">
        <v>1696</v>
      </c>
      <c r="J80" s="31" t="s">
        <v>1131</v>
      </c>
      <c r="K80" s="31" t="s">
        <v>1207</v>
      </c>
      <c r="L80" s="31">
        <v>201505</v>
      </c>
      <c r="M80" s="31">
        <v>1259119.83</v>
      </c>
      <c r="N80" s="41">
        <v>143797.23000000001</v>
      </c>
      <c r="O80" s="31" t="s">
        <v>157</v>
      </c>
      <c r="P80" s="31" t="s">
        <v>1693</v>
      </c>
      <c r="Q80" s="48" t="s">
        <v>1122</v>
      </c>
      <c r="R80" s="48"/>
      <c r="S80" s="48" t="s">
        <v>1122</v>
      </c>
      <c r="T80" s="55" t="s">
        <v>1697</v>
      </c>
      <c r="U80" s="56">
        <v>2888922</v>
      </c>
      <c r="V80" s="48" t="s">
        <v>1135</v>
      </c>
      <c r="W80" s="31"/>
      <c r="X80" s="31"/>
      <c r="Y80" s="48"/>
      <c r="Z80" s="31"/>
      <c r="AA80" s="31"/>
      <c r="AB80" s="48"/>
      <c r="AC80" s="31" t="s">
        <v>1125</v>
      </c>
      <c r="AD80" s="51"/>
      <c r="AE80" s="31"/>
    </row>
    <row r="81" spans="1:31" s="2" customFormat="1" ht="15" customHeight="1">
      <c r="A81" s="31">
        <v>75</v>
      </c>
      <c r="B81" s="31" t="s">
        <v>1111</v>
      </c>
      <c r="C81" s="32" t="s">
        <v>1653</v>
      </c>
      <c r="D81" s="31" t="s">
        <v>1113</v>
      </c>
      <c r="E81" s="32" t="s">
        <v>1698</v>
      </c>
      <c r="F81" s="31" t="s">
        <v>1699</v>
      </c>
      <c r="G81" s="31" t="s">
        <v>1700</v>
      </c>
      <c r="H81" s="31" t="s">
        <v>1701</v>
      </c>
      <c r="I81" s="32" t="s">
        <v>1702</v>
      </c>
      <c r="J81" s="31" t="s">
        <v>1165</v>
      </c>
      <c r="K81" s="31" t="s">
        <v>1703</v>
      </c>
      <c r="L81" s="31">
        <v>201502</v>
      </c>
      <c r="M81" s="31">
        <v>1099995.3999999999</v>
      </c>
      <c r="N81" s="41">
        <v>185208.42</v>
      </c>
      <c r="O81" s="31" t="s">
        <v>157</v>
      </c>
      <c r="P81" s="31" t="s">
        <v>1186</v>
      </c>
      <c r="Q81" s="48" t="s">
        <v>1122</v>
      </c>
      <c r="R81" s="48"/>
      <c r="S81" s="48"/>
      <c r="T81" s="55" t="s">
        <v>1704</v>
      </c>
      <c r="U81" s="56">
        <v>3754600</v>
      </c>
      <c r="V81" s="48" t="s">
        <v>1152</v>
      </c>
      <c r="W81" s="31"/>
      <c r="X81" s="31"/>
      <c r="Y81" s="48"/>
      <c r="Z81" s="31"/>
      <c r="AA81" s="31"/>
      <c r="AB81" s="48"/>
      <c r="AC81" s="31" t="s">
        <v>1125</v>
      </c>
      <c r="AD81" s="51"/>
      <c r="AE81" s="31"/>
    </row>
    <row r="82" spans="1:31" s="2" customFormat="1" ht="15" customHeight="1">
      <c r="A82" s="31">
        <v>76</v>
      </c>
      <c r="B82" s="31" t="s">
        <v>1111</v>
      </c>
      <c r="C82" s="32" t="s">
        <v>1653</v>
      </c>
      <c r="D82" s="31" t="s">
        <v>1113</v>
      </c>
      <c r="E82" s="32" t="s">
        <v>1705</v>
      </c>
      <c r="F82" s="31" t="s">
        <v>1706</v>
      </c>
      <c r="G82" s="31" t="s">
        <v>1707</v>
      </c>
      <c r="H82" s="31" t="s">
        <v>1708</v>
      </c>
      <c r="I82" s="32" t="s">
        <v>1709</v>
      </c>
      <c r="J82" s="31" t="s">
        <v>1149</v>
      </c>
      <c r="K82" s="31" t="s">
        <v>1710</v>
      </c>
      <c r="L82" s="31" t="s">
        <v>1711</v>
      </c>
      <c r="M82" s="31">
        <v>703881.92</v>
      </c>
      <c r="N82" s="41">
        <v>84808.79</v>
      </c>
      <c r="O82" s="31" t="s">
        <v>157</v>
      </c>
      <c r="P82" s="31" t="s">
        <v>1325</v>
      </c>
      <c r="Q82" s="48" t="s">
        <v>1122</v>
      </c>
      <c r="R82" s="48"/>
      <c r="S82" s="48"/>
      <c r="T82" s="31" t="s">
        <v>1712</v>
      </c>
      <c r="U82" s="33" t="s">
        <v>1713</v>
      </c>
      <c r="V82" s="48" t="s">
        <v>1152</v>
      </c>
      <c r="W82" s="31"/>
      <c r="X82" s="31"/>
      <c r="Y82" s="48"/>
      <c r="Z82" s="31"/>
      <c r="AA82" s="31"/>
      <c r="AB82" s="48"/>
      <c r="AC82" s="31" t="s">
        <v>1125</v>
      </c>
      <c r="AD82" s="51"/>
      <c r="AE82" s="31"/>
    </row>
    <row r="83" spans="1:31" s="2" customFormat="1" ht="15" customHeight="1">
      <c r="A83" s="31">
        <v>77</v>
      </c>
      <c r="B83" s="31" t="s">
        <v>1111</v>
      </c>
      <c r="C83" s="32" t="s">
        <v>1653</v>
      </c>
      <c r="D83" s="31" t="s">
        <v>1113</v>
      </c>
      <c r="E83" s="32" t="s">
        <v>1714</v>
      </c>
      <c r="F83" s="31" t="s">
        <v>1715</v>
      </c>
      <c r="G83" s="31" t="s">
        <v>1716</v>
      </c>
      <c r="H83" s="31" t="s">
        <v>1717</v>
      </c>
      <c r="I83" s="32" t="s">
        <v>1718</v>
      </c>
      <c r="J83" s="31" t="s">
        <v>1165</v>
      </c>
      <c r="K83" s="31" t="s">
        <v>1200</v>
      </c>
      <c r="L83" s="31" t="s">
        <v>1719</v>
      </c>
      <c r="M83" s="31">
        <v>347444.39</v>
      </c>
      <c r="N83" s="41">
        <v>57423.15</v>
      </c>
      <c r="O83" s="31" t="s">
        <v>157</v>
      </c>
      <c r="P83" s="31" t="s">
        <v>1186</v>
      </c>
      <c r="Q83" s="48" t="s">
        <v>1122</v>
      </c>
      <c r="R83" s="48"/>
      <c r="S83" s="48"/>
      <c r="T83" s="31" t="s">
        <v>1720</v>
      </c>
      <c r="U83" s="33" t="s">
        <v>1721</v>
      </c>
      <c r="V83" s="48" t="s">
        <v>1152</v>
      </c>
      <c r="W83" s="31"/>
      <c r="X83" s="31"/>
      <c r="Y83" s="48"/>
      <c r="Z83" s="31"/>
      <c r="AA83" s="31"/>
      <c r="AB83" s="48"/>
      <c r="AC83" s="31" t="s">
        <v>1125</v>
      </c>
      <c r="AD83" s="51"/>
      <c r="AE83" s="31"/>
    </row>
    <row r="84" spans="1:31" s="2" customFormat="1" ht="15" customHeight="1">
      <c r="A84" s="31">
        <v>78</v>
      </c>
      <c r="B84" s="31" t="s">
        <v>1111</v>
      </c>
      <c r="C84" s="32" t="s">
        <v>1653</v>
      </c>
      <c r="D84" s="31" t="s">
        <v>1113</v>
      </c>
      <c r="E84" s="32" t="s">
        <v>1722</v>
      </c>
      <c r="F84" s="31" t="s">
        <v>1723</v>
      </c>
      <c r="G84" s="31" t="s">
        <v>1724</v>
      </c>
      <c r="H84" s="31" t="s">
        <v>1725</v>
      </c>
      <c r="I84" s="32" t="s">
        <v>1726</v>
      </c>
      <c r="J84" s="31" t="s">
        <v>1165</v>
      </c>
      <c r="K84" s="31" t="s">
        <v>1727</v>
      </c>
      <c r="L84" s="31" t="s">
        <v>1728</v>
      </c>
      <c r="M84" s="31">
        <v>439359.42</v>
      </c>
      <c r="N84" s="41">
        <v>114818.39</v>
      </c>
      <c r="O84" s="31" t="s">
        <v>157</v>
      </c>
      <c r="P84" s="31" t="s">
        <v>1214</v>
      </c>
      <c r="Q84" s="48" t="s">
        <v>1122</v>
      </c>
      <c r="R84" s="48"/>
      <c r="S84" s="48"/>
      <c r="T84" s="31" t="s">
        <v>1729</v>
      </c>
      <c r="U84" s="33" t="s">
        <v>1730</v>
      </c>
      <c r="V84" s="48" t="s">
        <v>1152</v>
      </c>
      <c r="W84" s="31"/>
      <c r="X84" s="31"/>
      <c r="Y84" s="48"/>
      <c r="Z84" s="31"/>
      <c r="AA84" s="31"/>
      <c r="AB84" s="48"/>
      <c r="AC84" s="31" t="s">
        <v>1125</v>
      </c>
      <c r="AD84" s="51"/>
      <c r="AE84" s="31"/>
    </row>
    <row r="85" spans="1:31" s="2" customFormat="1" ht="15" customHeight="1">
      <c r="A85" s="31">
        <v>79</v>
      </c>
      <c r="B85" s="31" t="s">
        <v>1111</v>
      </c>
      <c r="C85" s="32" t="s">
        <v>1653</v>
      </c>
      <c r="D85" s="31" t="s">
        <v>1113</v>
      </c>
      <c r="E85" s="32" t="s">
        <v>1731</v>
      </c>
      <c r="F85" s="31" t="s">
        <v>1732</v>
      </c>
      <c r="G85" s="31" t="s">
        <v>1733</v>
      </c>
      <c r="H85" s="31" t="s">
        <v>1734</v>
      </c>
      <c r="I85" s="32" t="s">
        <v>1735</v>
      </c>
      <c r="J85" s="31" t="s">
        <v>1165</v>
      </c>
      <c r="K85" s="31" t="s">
        <v>1736</v>
      </c>
      <c r="L85" s="31">
        <v>201306</v>
      </c>
      <c r="M85" s="31">
        <v>271621.23</v>
      </c>
      <c r="N85" s="41">
        <v>139478.01999999999</v>
      </c>
      <c r="O85" s="31" t="s">
        <v>157</v>
      </c>
      <c r="P85" s="31" t="s">
        <v>1186</v>
      </c>
      <c r="Q85" s="48" t="s">
        <v>1122</v>
      </c>
      <c r="R85" s="48"/>
      <c r="S85" s="48"/>
      <c r="T85" s="55" t="s">
        <v>1737</v>
      </c>
      <c r="U85" s="56">
        <v>519100</v>
      </c>
      <c r="V85" s="48" t="s">
        <v>1152</v>
      </c>
      <c r="W85" s="31"/>
      <c r="X85" s="31"/>
      <c r="Y85" s="48"/>
      <c r="Z85" s="31"/>
      <c r="AA85" s="31"/>
      <c r="AB85" s="48"/>
      <c r="AC85" s="31" t="s">
        <v>1125</v>
      </c>
      <c r="AD85" s="51"/>
      <c r="AE85" s="31"/>
    </row>
    <row r="86" spans="1:31" s="2" customFormat="1" ht="15" customHeight="1">
      <c r="A86" s="31">
        <v>80</v>
      </c>
      <c r="B86" s="31" t="s">
        <v>1111</v>
      </c>
      <c r="C86" s="32" t="s">
        <v>1653</v>
      </c>
      <c r="D86" s="31" t="s">
        <v>1113</v>
      </c>
      <c r="E86" s="32" t="s">
        <v>1738</v>
      </c>
      <c r="F86" s="31" t="s">
        <v>1739</v>
      </c>
      <c r="G86" s="31" t="s">
        <v>1740</v>
      </c>
      <c r="H86" s="31" t="s">
        <v>1741</v>
      </c>
      <c r="I86" s="32" t="s">
        <v>1742</v>
      </c>
      <c r="J86" s="31" t="s">
        <v>1165</v>
      </c>
      <c r="K86" s="31" t="s">
        <v>1743</v>
      </c>
      <c r="L86" s="31" t="s">
        <v>1744</v>
      </c>
      <c r="M86" s="31">
        <v>255619.76</v>
      </c>
      <c r="N86" s="41">
        <v>129665.56</v>
      </c>
      <c r="O86" s="31" t="s">
        <v>157</v>
      </c>
      <c r="P86" s="31" t="s">
        <v>1214</v>
      </c>
      <c r="Q86" s="48" t="s">
        <v>1122</v>
      </c>
      <c r="R86" s="48"/>
      <c r="S86" s="48"/>
      <c r="T86" s="31" t="s">
        <v>1745</v>
      </c>
      <c r="U86" s="33" t="s">
        <v>1746</v>
      </c>
      <c r="V86" s="48" t="s">
        <v>1152</v>
      </c>
      <c r="W86" s="31"/>
      <c r="X86" s="31"/>
      <c r="Y86" s="48"/>
      <c r="Z86" s="31"/>
      <c r="AA86" s="31"/>
      <c r="AB86" s="48"/>
      <c r="AC86" s="31" t="s">
        <v>1125</v>
      </c>
      <c r="AD86" s="51"/>
      <c r="AE86" s="31"/>
    </row>
    <row r="87" spans="1:31" s="2" customFormat="1" ht="15" customHeight="1">
      <c r="A87" s="31">
        <v>81</v>
      </c>
      <c r="B87" s="31" t="s">
        <v>1111</v>
      </c>
      <c r="C87" s="32" t="s">
        <v>1747</v>
      </c>
      <c r="D87" s="31" t="s">
        <v>1113</v>
      </c>
      <c r="E87" s="32" t="s">
        <v>1748</v>
      </c>
      <c r="F87" s="216" t="s">
        <v>1749</v>
      </c>
      <c r="G87" s="216" t="s">
        <v>1750</v>
      </c>
      <c r="H87" s="31" t="s">
        <v>1751</v>
      </c>
      <c r="I87" s="32" t="s">
        <v>1752</v>
      </c>
      <c r="J87" s="31" t="s">
        <v>1165</v>
      </c>
      <c r="K87" s="31" t="s">
        <v>1753</v>
      </c>
      <c r="L87" s="31">
        <v>20120901</v>
      </c>
      <c r="M87" s="31">
        <v>281527.71999999997</v>
      </c>
      <c r="N87" s="41">
        <v>19295.89</v>
      </c>
      <c r="O87" s="31" t="s">
        <v>157</v>
      </c>
      <c r="P87" s="31" t="s">
        <v>1201</v>
      </c>
      <c r="Q87" s="48" t="s">
        <v>1122</v>
      </c>
      <c r="R87" s="48"/>
      <c r="S87" s="48"/>
      <c r="T87" s="57" t="s">
        <v>1754</v>
      </c>
      <c r="U87" s="33">
        <v>379073.1</v>
      </c>
      <c r="V87" s="48" t="s">
        <v>1124</v>
      </c>
      <c r="W87" s="31" t="s">
        <v>152</v>
      </c>
      <c r="X87" s="31"/>
      <c r="Y87" s="48"/>
      <c r="Z87" s="31"/>
      <c r="AA87" s="31"/>
      <c r="AB87" s="48"/>
      <c r="AC87" s="31" t="s">
        <v>1125</v>
      </c>
      <c r="AD87" s="51"/>
      <c r="AE87" s="31"/>
    </row>
    <row r="88" spans="1:31" s="2" customFormat="1" ht="15" customHeight="1">
      <c r="A88" s="31">
        <v>82</v>
      </c>
      <c r="B88" s="31" t="s">
        <v>1111</v>
      </c>
      <c r="C88" s="32" t="s">
        <v>1747</v>
      </c>
      <c r="D88" s="31" t="s">
        <v>1113</v>
      </c>
      <c r="E88" s="32" t="s">
        <v>1755</v>
      </c>
      <c r="F88" s="216" t="s">
        <v>1756</v>
      </c>
      <c r="G88" s="31" t="s">
        <v>1757</v>
      </c>
      <c r="H88" s="31" t="s">
        <v>1758</v>
      </c>
      <c r="I88" s="32" t="s">
        <v>1759</v>
      </c>
      <c r="J88" s="31" t="s">
        <v>1149</v>
      </c>
      <c r="K88" s="31" t="s">
        <v>1760</v>
      </c>
      <c r="L88" s="31">
        <v>20151101</v>
      </c>
      <c r="M88" s="31">
        <v>296931.12</v>
      </c>
      <c r="N88" s="41">
        <v>36738.720000000001</v>
      </c>
      <c r="O88" s="31" t="s">
        <v>157</v>
      </c>
      <c r="P88" s="31" t="s">
        <v>1761</v>
      </c>
      <c r="Q88" s="48" t="s">
        <v>1122</v>
      </c>
      <c r="R88" s="48"/>
      <c r="S88" s="48"/>
      <c r="T88" s="57" t="s">
        <v>1762</v>
      </c>
      <c r="U88" s="33">
        <v>620400</v>
      </c>
      <c r="V88" s="48" t="s">
        <v>1152</v>
      </c>
      <c r="W88" s="31" t="s">
        <v>152</v>
      </c>
      <c r="X88" s="31"/>
      <c r="Y88" s="48"/>
      <c r="Z88" s="31"/>
      <c r="AA88" s="31"/>
      <c r="AB88" s="48"/>
      <c r="AC88" s="31" t="s">
        <v>1125</v>
      </c>
      <c r="AD88" s="51"/>
      <c r="AE88" s="31"/>
    </row>
    <row r="89" spans="1:31" s="2" customFormat="1" ht="15" customHeight="1">
      <c r="A89" s="31">
        <v>83</v>
      </c>
      <c r="B89" s="31" t="s">
        <v>1111</v>
      </c>
      <c r="C89" s="32" t="s">
        <v>1763</v>
      </c>
      <c r="D89" s="31" t="s">
        <v>1113</v>
      </c>
      <c r="E89" s="32" t="s">
        <v>1764</v>
      </c>
      <c r="F89" s="31" t="s">
        <v>1765</v>
      </c>
      <c r="G89" s="31" t="s">
        <v>1766</v>
      </c>
      <c r="H89" s="31" t="s">
        <v>1767</v>
      </c>
      <c r="I89" s="32" t="s">
        <v>1768</v>
      </c>
      <c r="J89" s="31" t="s">
        <v>1119</v>
      </c>
      <c r="K89" s="31" t="s">
        <v>1769</v>
      </c>
      <c r="L89" s="31">
        <v>20150901</v>
      </c>
      <c r="M89" s="31">
        <v>1387368.3</v>
      </c>
      <c r="N89" s="41">
        <v>117063.07</v>
      </c>
      <c r="O89" s="31" t="s">
        <v>157</v>
      </c>
      <c r="P89" s="31" t="s">
        <v>1770</v>
      </c>
      <c r="Q89" s="48" t="s">
        <v>1122</v>
      </c>
      <c r="R89" s="48"/>
      <c r="S89" s="48" t="s">
        <v>1122</v>
      </c>
      <c r="T89" s="31" t="s">
        <v>1771</v>
      </c>
      <c r="U89" s="33" t="s">
        <v>1772</v>
      </c>
      <c r="V89" s="31" t="s">
        <v>1124</v>
      </c>
      <c r="W89" s="31"/>
      <c r="X89" s="31"/>
      <c r="Y89" s="48"/>
      <c r="Z89" s="31"/>
      <c r="AA89" s="31"/>
      <c r="AB89" s="48"/>
      <c r="AC89" s="31" t="s">
        <v>1125</v>
      </c>
      <c r="AD89" s="51"/>
      <c r="AE89" s="31"/>
    </row>
    <row r="90" spans="1:31" s="2" customFormat="1" ht="15" customHeight="1">
      <c r="A90" s="31">
        <v>84</v>
      </c>
      <c r="B90" s="31" t="s">
        <v>1111</v>
      </c>
      <c r="C90" s="32" t="s">
        <v>1763</v>
      </c>
      <c r="D90" s="31" t="s">
        <v>1113</v>
      </c>
      <c r="E90" s="32" t="s">
        <v>1773</v>
      </c>
      <c r="F90" s="31" t="s">
        <v>1774</v>
      </c>
      <c r="G90" s="31" t="s">
        <v>1775</v>
      </c>
      <c r="H90" s="31" t="s">
        <v>1776</v>
      </c>
      <c r="I90" s="32" t="s">
        <v>1777</v>
      </c>
      <c r="J90" s="31" t="s">
        <v>1467</v>
      </c>
      <c r="K90" s="31" t="s">
        <v>1778</v>
      </c>
      <c r="L90" s="31">
        <v>20150701</v>
      </c>
      <c r="M90" s="31">
        <v>2497077.4900000002</v>
      </c>
      <c r="N90" s="41">
        <v>255753.88</v>
      </c>
      <c r="O90" s="31" t="s">
        <v>157</v>
      </c>
      <c r="P90" s="31" t="s">
        <v>1201</v>
      </c>
      <c r="Q90" s="48" t="s">
        <v>1122</v>
      </c>
      <c r="R90" s="48"/>
      <c r="S90" s="48"/>
      <c r="T90" s="31" t="s">
        <v>1779</v>
      </c>
      <c r="U90" s="34">
        <v>2752831.37</v>
      </c>
      <c r="V90" s="31" t="s">
        <v>1152</v>
      </c>
      <c r="W90" s="31"/>
      <c r="X90" s="31"/>
      <c r="Y90" s="48"/>
      <c r="Z90" s="31"/>
      <c r="AA90" s="31"/>
      <c r="AB90" s="48"/>
      <c r="AC90" s="31" t="s">
        <v>1125</v>
      </c>
      <c r="AD90" s="51"/>
      <c r="AE90" s="31"/>
    </row>
    <row r="91" spans="1:31" s="2" customFormat="1" ht="15" customHeight="1">
      <c r="A91" s="31">
        <v>85</v>
      </c>
      <c r="B91" s="31" t="s">
        <v>1111</v>
      </c>
      <c r="C91" s="32" t="s">
        <v>1763</v>
      </c>
      <c r="D91" s="31" t="s">
        <v>1113</v>
      </c>
      <c r="E91" s="32" t="s">
        <v>1780</v>
      </c>
      <c r="F91" s="31" t="s">
        <v>1781</v>
      </c>
      <c r="G91" s="31" t="s">
        <v>1782</v>
      </c>
      <c r="H91" s="31" t="s">
        <v>1783</v>
      </c>
      <c r="I91" s="32" t="s">
        <v>1784</v>
      </c>
      <c r="J91" s="31" t="s">
        <v>1119</v>
      </c>
      <c r="K91" s="31" t="s">
        <v>1703</v>
      </c>
      <c r="L91" s="31">
        <v>20150413</v>
      </c>
      <c r="M91" s="31">
        <v>357537.78</v>
      </c>
      <c r="N91" s="41">
        <v>26281.37</v>
      </c>
      <c r="O91" s="31" t="s">
        <v>157</v>
      </c>
      <c r="P91" s="31" t="s">
        <v>1785</v>
      </c>
      <c r="Q91" s="48" t="s">
        <v>1122</v>
      </c>
      <c r="R91" s="48"/>
      <c r="S91" s="48" t="s">
        <v>1122</v>
      </c>
      <c r="T91" s="31" t="s">
        <v>1786</v>
      </c>
      <c r="U91" s="33" t="s">
        <v>1787</v>
      </c>
      <c r="V91" s="31" t="s">
        <v>1124</v>
      </c>
      <c r="W91" s="31"/>
      <c r="X91" s="31"/>
      <c r="Y91" s="48"/>
      <c r="Z91" s="31"/>
      <c r="AA91" s="31"/>
      <c r="AB91" s="48"/>
      <c r="AC91" s="31" t="s">
        <v>1187</v>
      </c>
      <c r="AD91" s="51">
        <v>-10568.6</v>
      </c>
      <c r="AE91" s="31" t="s">
        <v>157</v>
      </c>
    </row>
    <row r="92" spans="1:31" s="2" customFormat="1" ht="15" customHeight="1">
      <c r="A92" s="31">
        <v>86</v>
      </c>
      <c r="B92" s="31" t="s">
        <v>1111</v>
      </c>
      <c r="C92" s="32" t="s">
        <v>1763</v>
      </c>
      <c r="D92" s="31" t="s">
        <v>1113</v>
      </c>
      <c r="E92" s="32" t="s">
        <v>1788</v>
      </c>
      <c r="F92" s="31" t="s">
        <v>1789</v>
      </c>
      <c r="G92" s="31" t="s">
        <v>1790</v>
      </c>
      <c r="H92" s="31" t="s">
        <v>1791</v>
      </c>
      <c r="I92" s="32" t="s">
        <v>1792</v>
      </c>
      <c r="J92" s="31" t="s">
        <v>1467</v>
      </c>
      <c r="K92" s="31" t="s">
        <v>1793</v>
      </c>
      <c r="L92" s="31">
        <v>20150701</v>
      </c>
      <c r="M92" s="31">
        <v>2200000</v>
      </c>
      <c r="N92" s="41">
        <v>377427.53</v>
      </c>
      <c r="O92" s="31" t="s">
        <v>157</v>
      </c>
      <c r="P92" s="31" t="s">
        <v>1133</v>
      </c>
      <c r="Q92" s="48" t="s">
        <v>1122</v>
      </c>
      <c r="R92" s="48"/>
      <c r="S92" s="48"/>
      <c r="T92" s="31" t="s">
        <v>1794</v>
      </c>
      <c r="U92" s="33">
        <v>3521600</v>
      </c>
      <c r="V92" s="31" t="s">
        <v>1152</v>
      </c>
      <c r="W92" s="31"/>
      <c r="X92" s="31"/>
      <c r="Y92" s="48"/>
      <c r="Z92" s="31"/>
      <c r="AA92" s="31"/>
      <c r="AB92" s="48"/>
      <c r="AC92" s="31" t="s">
        <v>1125</v>
      </c>
      <c r="AD92" s="51"/>
      <c r="AE92" s="31"/>
    </row>
    <row r="93" spans="1:31" s="4" customFormat="1" ht="15" customHeight="1">
      <c r="A93" s="31">
        <v>87</v>
      </c>
      <c r="B93" s="31" t="s">
        <v>1111</v>
      </c>
      <c r="C93" s="32" t="s">
        <v>1763</v>
      </c>
      <c r="D93" s="31" t="s">
        <v>1113</v>
      </c>
      <c r="E93" s="32" t="s">
        <v>1795</v>
      </c>
      <c r="F93" s="31" t="s">
        <v>1796</v>
      </c>
      <c r="G93" s="31" t="s">
        <v>1797</v>
      </c>
      <c r="H93" s="31" t="s">
        <v>1798</v>
      </c>
      <c r="I93" s="32" t="s">
        <v>1799</v>
      </c>
      <c r="J93" s="31" t="s">
        <v>1467</v>
      </c>
      <c r="K93" s="31" t="s">
        <v>1800</v>
      </c>
      <c r="L93" s="31">
        <v>20150728</v>
      </c>
      <c r="M93" s="31">
        <v>1776215.5</v>
      </c>
      <c r="N93" s="41">
        <v>183816.15</v>
      </c>
      <c r="O93" s="31" t="s">
        <v>157</v>
      </c>
      <c r="P93" s="31" t="s">
        <v>1201</v>
      </c>
      <c r="Q93" s="48" t="s">
        <v>1122</v>
      </c>
      <c r="R93" s="48"/>
      <c r="S93" s="48"/>
      <c r="T93" s="31" t="s">
        <v>1801</v>
      </c>
      <c r="U93" s="33">
        <v>1572997.06</v>
      </c>
      <c r="V93" s="48" t="s">
        <v>1124</v>
      </c>
      <c r="W93" s="31" t="s">
        <v>1802</v>
      </c>
      <c r="X93" s="31">
        <v>4458078.97</v>
      </c>
      <c r="Y93" s="48" t="s">
        <v>1135</v>
      </c>
      <c r="Z93" s="31"/>
      <c r="AA93" s="31"/>
      <c r="AB93" s="48"/>
      <c r="AC93" s="31" t="s">
        <v>1125</v>
      </c>
      <c r="AD93" s="51"/>
      <c r="AE93" s="31"/>
    </row>
    <row r="94" spans="1:31" s="2" customFormat="1" ht="15" customHeight="1">
      <c r="A94" s="31">
        <v>88</v>
      </c>
      <c r="B94" s="31" t="s">
        <v>1111</v>
      </c>
      <c r="C94" s="32" t="s">
        <v>1763</v>
      </c>
      <c r="D94" s="31" t="s">
        <v>1113</v>
      </c>
      <c r="E94" s="32" t="s">
        <v>1803</v>
      </c>
      <c r="F94" s="31" t="s">
        <v>1804</v>
      </c>
      <c r="G94" s="31" t="s">
        <v>1805</v>
      </c>
      <c r="H94" s="31" t="s">
        <v>1806</v>
      </c>
      <c r="I94" s="32" t="s">
        <v>1807</v>
      </c>
      <c r="J94" s="31" t="s">
        <v>1165</v>
      </c>
      <c r="K94" s="31" t="s">
        <v>1808</v>
      </c>
      <c r="L94" s="31">
        <v>20150104</v>
      </c>
      <c r="M94" s="31">
        <v>349034.89</v>
      </c>
      <c r="N94" s="41">
        <v>36343.769999999997</v>
      </c>
      <c r="O94" s="31" t="s">
        <v>157</v>
      </c>
      <c r="P94" s="31" t="s">
        <v>1201</v>
      </c>
      <c r="Q94" s="48" t="s">
        <v>1122</v>
      </c>
      <c r="R94" s="48"/>
      <c r="S94" s="48"/>
      <c r="T94" s="31" t="s">
        <v>1809</v>
      </c>
      <c r="U94" s="33" t="s">
        <v>1810</v>
      </c>
      <c r="V94" s="31" t="s">
        <v>1152</v>
      </c>
      <c r="W94" s="31"/>
      <c r="X94" s="31"/>
      <c r="Y94" s="48"/>
      <c r="Z94" s="31"/>
      <c r="AA94" s="31"/>
      <c r="AB94" s="48"/>
      <c r="AC94" s="31" t="s">
        <v>1187</v>
      </c>
      <c r="AD94" s="51">
        <v>-378217.21</v>
      </c>
      <c r="AE94" s="31" t="s">
        <v>157</v>
      </c>
    </row>
    <row r="95" spans="1:31" s="2" customFormat="1" ht="15" customHeight="1">
      <c r="A95" s="31">
        <v>89</v>
      </c>
      <c r="B95" s="31" t="s">
        <v>1111</v>
      </c>
      <c r="C95" s="32" t="s">
        <v>1763</v>
      </c>
      <c r="D95" s="31" t="s">
        <v>1113</v>
      </c>
      <c r="E95" s="32" t="s">
        <v>1811</v>
      </c>
      <c r="F95" s="31" t="s">
        <v>1812</v>
      </c>
      <c r="G95" s="31" t="s">
        <v>1813</v>
      </c>
      <c r="H95" s="31" t="s">
        <v>1814</v>
      </c>
      <c r="I95" s="32" t="s">
        <v>1815</v>
      </c>
      <c r="J95" s="31" t="s">
        <v>1165</v>
      </c>
      <c r="K95" s="31" t="s">
        <v>1816</v>
      </c>
      <c r="L95" s="31">
        <v>20150201</v>
      </c>
      <c r="M95" s="31">
        <v>1464813.73</v>
      </c>
      <c r="N95" s="41">
        <v>172406.37</v>
      </c>
      <c r="O95" s="31" t="s">
        <v>157</v>
      </c>
      <c r="P95" s="31" t="s">
        <v>1133</v>
      </c>
      <c r="Q95" s="48" t="s">
        <v>1122</v>
      </c>
      <c r="R95" s="48"/>
      <c r="S95" s="48"/>
      <c r="T95" s="31" t="s">
        <v>1817</v>
      </c>
      <c r="U95" s="33" t="s">
        <v>1818</v>
      </c>
      <c r="V95" s="31" t="s">
        <v>1152</v>
      </c>
      <c r="W95" s="31"/>
      <c r="X95" s="31"/>
      <c r="Y95" s="48"/>
      <c r="Z95" s="31"/>
      <c r="AA95" s="31"/>
      <c r="AB95" s="48"/>
      <c r="AC95" s="31" t="s">
        <v>1125</v>
      </c>
      <c r="AD95" s="51"/>
      <c r="AE95" s="31"/>
    </row>
    <row r="96" spans="1:31" s="2" customFormat="1" ht="15" customHeight="1">
      <c r="A96" s="31">
        <v>90</v>
      </c>
      <c r="B96" s="31" t="s">
        <v>1111</v>
      </c>
      <c r="C96" s="32" t="s">
        <v>1763</v>
      </c>
      <c r="D96" s="31" t="s">
        <v>1113</v>
      </c>
      <c r="E96" s="32" t="s">
        <v>1819</v>
      </c>
      <c r="F96" s="31" t="s">
        <v>1820</v>
      </c>
      <c r="G96" s="31" t="s">
        <v>1821</v>
      </c>
      <c r="H96" s="31" t="s">
        <v>1822</v>
      </c>
      <c r="I96" s="32" t="s">
        <v>1823</v>
      </c>
      <c r="J96" s="31" t="s">
        <v>1131</v>
      </c>
      <c r="K96" s="31" t="s">
        <v>1824</v>
      </c>
      <c r="L96" s="31">
        <v>20150309</v>
      </c>
      <c r="M96" s="31">
        <v>5989480.8899999997</v>
      </c>
      <c r="N96" s="41">
        <v>1142788.43</v>
      </c>
      <c r="O96" s="31" t="s">
        <v>157</v>
      </c>
      <c r="P96" s="31" t="s">
        <v>1825</v>
      </c>
      <c r="Q96" s="48" t="s">
        <v>1122</v>
      </c>
      <c r="R96" s="48"/>
      <c r="S96" s="48"/>
      <c r="T96" s="31" t="s">
        <v>1826</v>
      </c>
      <c r="U96" s="33">
        <v>18423475.149999999</v>
      </c>
      <c r="V96" s="31" t="s">
        <v>1135</v>
      </c>
      <c r="W96" s="31"/>
      <c r="X96" s="31"/>
      <c r="Y96" s="48"/>
      <c r="Z96" s="31"/>
      <c r="AA96" s="31"/>
      <c r="AB96" s="48"/>
      <c r="AC96" s="31" t="s">
        <v>1125</v>
      </c>
      <c r="AD96" s="51"/>
      <c r="AE96" s="31"/>
    </row>
    <row r="97" spans="1:31" s="2" customFormat="1" ht="15" customHeight="1">
      <c r="A97" s="31">
        <v>91</v>
      </c>
      <c r="B97" s="31" t="s">
        <v>1111</v>
      </c>
      <c r="C97" s="32" t="s">
        <v>1763</v>
      </c>
      <c r="D97" s="31" t="s">
        <v>1113</v>
      </c>
      <c r="E97" s="32" t="s">
        <v>1827</v>
      </c>
      <c r="F97" s="31" t="s">
        <v>1828</v>
      </c>
      <c r="G97" s="31" t="s">
        <v>1829</v>
      </c>
      <c r="H97" s="31" t="s">
        <v>1830</v>
      </c>
      <c r="I97" s="32" t="s">
        <v>1831</v>
      </c>
      <c r="J97" s="31" t="s">
        <v>1467</v>
      </c>
      <c r="K97" s="31" t="s">
        <v>1832</v>
      </c>
      <c r="L97" s="31">
        <v>20150101</v>
      </c>
      <c r="M97" s="31">
        <v>994270.19</v>
      </c>
      <c r="N97" s="41">
        <v>221952.86</v>
      </c>
      <c r="O97" s="31" t="s">
        <v>157</v>
      </c>
      <c r="P97" s="31" t="s">
        <v>1833</v>
      </c>
      <c r="Q97" s="48" t="s">
        <v>1122</v>
      </c>
      <c r="R97" s="48"/>
      <c r="S97" s="48"/>
      <c r="T97" s="31" t="s">
        <v>1834</v>
      </c>
      <c r="U97" s="34" t="s">
        <v>1835</v>
      </c>
      <c r="V97" s="48" t="s">
        <v>1135</v>
      </c>
      <c r="W97" s="217" t="s">
        <v>1836</v>
      </c>
      <c r="X97" s="31">
        <v>2198251.77</v>
      </c>
      <c r="Y97" s="48" t="s">
        <v>1124</v>
      </c>
      <c r="Z97" s="31"/>
      <c r="AA97" s="31"/>
      <c r="AB97" s="48"/>
      <c r="AC97" s="31" t="s">
        <v>1125</v>
      </c>
      <c r="AD97" s="51"/>
      <c r="AE97" s="31"/>
    </row>
    <row r="98" spans="1:31" s="2" customFormat="1" ht="15" customHeight="1">
      <c r="A98" s="31">
        <v>92</v>
      </c>
      <c r="B98" s="31" t="s">
        <v>1111</v>
      </c>
      <c r="C98" s="32" t="s">
        <v>1763</v>
      </c>
      <c r="D98" s="31" t="s">
        <v>1113</v>
      </c>
      <c r="E98" s="32" t="s">
        <v>1837</v>
      </c>
      <c r="F98" s="31" t="s">
        <v>1838</v>
      </c>
      <c r="G98" s="31" t="s">
        <v>1839</v>
      </c>
      <c r="H98" s="31" t="s">
        <v>1840</v>
      </c>
      <c r="I98" s="32" t="s">
        <v>1841</v>
      </c>
      <c r="J98" s="31" t="s">
        <v>1165</v>
      </c>
      <c r="K98" s="31" t="s">
        <v>1842</v>
      </c>
      <c r="L98" s="31">
        <v>20141115</v>
      </c>
      <c r="M98" s="31">
        <v>706751.24</v>
      </c>
      <c r="N98" s="41">
        <v>116883.99</v>
      </c>
      <c r="O98" s="31" t="s">
        <v>157</v>
      </c>
      <c r="P98" s="31" t="s">
        <v>1201</v>
      </c>
      <c r="Q98" s="48" t="s">
        <v>1122</v>
      </c>
      <c r="R98" s="48"/>
      <c r="S98" s="48"/>
      <c r="T98" s="31" t="s">
        <v>1843</v>
      </c>
      <c r="U98" s="33" t="s">
        <v>1844</v>
      </c>
      <c r="V98" s="31" t="s">
        <v>1152</v>
      </c>
      <c r="W98" s="31"/>
      <c r="X98" s="31"/>
      <c r="Y98" s="48"/>
      <c r="Z98" s="31"/>
      <c r="AA98" s="31"/>
      <c r="AB98" s="48"/>
      <c r="AC98" s="31" t="s">
        <v>1125</v>
      </c>
      <c r="AD98" s="51"/>
      <c r="AE98" s="31"/>
    </row>
    <row r="99" spans="1:31" s="2" customFormat="1" ht="15" customHeight="1">
      <c r="A99" s="31">
        <v>93</v>
      </c>
      <c r="B99" s="31" t="s">
        <v>1111</v>
      </c>
      <c r="C99" s="32" t="s">
        <v>1763</v>
      </c>
      <c r="D99" s="31" t="s">
        <v>1113</v>
      </c>
      <c r="E99" s="32" t="s">
        <v>1827</v>
      </c>
      <c r="F99" s="31" t="s">
        <v>1828</v>
      </c>
      <c r="G99" s="31" t="s">
        <v>1829</v>
      </c>
      <c r="H99" s="31" t="s">
        <v>1845</v>
      </c>
      <c r="I99" s="32" t="s">
        <v>1846</v>
      </c>
      <c r="J99" s="31" t="s">
        <v>1165</v>
      </c>
      <c r="K99" s="31" t="s">
        <v>1832</v>
      </c>
      <c r="L99" s="31">
        <v>20150101</v>
      </c>
      <c r="M99" s="31">
        <v>1092841.72</v>
      </c>
      <c r="N99" s="41">
        <v>239992.05</v>
      </c>
      <c r="O99" s="31" t="s">
        <v>157</v>
      </c>
      <c r="P99" s="31" t="s">
        <v>1833</v>
      </c>
      <c r="Q99" s="48" t="s">
        <v>1122</v>
      </c>
      <c r="R99" s="48"/>
      <c r="S99" s="48"/>
      <c r="T99" s="31" t="s">
        <v>1834</v>
      </c>
      <c r="U99" s="34" t="s">
        <v>1835</v>
      </c>
      <c r="V99" s="48" t="s">
        <v>1135</v>
      </c>
      <c r="W99" s="217" t="s">
        <v>1836</v>
      </c>
      <c r="X99" s="31">
        <v>2198251.77</v>
      </c>
      <c r="Y99" s="48" t="s">
        <v>1124</v>
      </c>
      <c r="Z99" s="31"/>
      <c r="AA99" s="31"/>
      <c r="AB99" s="48"/>
      <c r="AC99" s="31" t="s">
        <v>1125</v>
      </c>
      <c r="AD99" s="51"/>
      <c r="AE99" s="31"/>
    </row>
    <row r="100" spans="1:31" s="2" customFormat="1" ht="15" customHeight="1">
      <c r="A100" s="31">
        <v>94</v>
      </c>
      <c r="B100" s="31" t="s">
        <v>1111</v>
      </c>
      <c r="C100" s="32" t="s">
        <v>1763</v>
      </c>
      <c r="D100" s="31" t="s">
        <v>1113</v>
      </c>
      <c r="E100" s="32" t="s">
        <v>1847</v>
      </c>
      <c r="F100" s="31" t="s">
        <v>1848</v>
      </c>
      <c r="G100" s="31" t="s">
        <v>1849</v>
      </c>
      <c r="H100" s="31" t="s">
        <v>1850</v>
      </c>
      <c r="I100" s="32" t="s">
        <v>1851</v>
      </c>
      <c r="J100" s="31" t="s">
        <v>1131</v>
      </c>
      <c r="K100" s="31" t="s">
        <v>1852</v>
      </c>
      <c r="L100" s="31">
        <v>20150116</v>
      </c>
      <c r="M100" s="31">
        <v>4545351.4000000004</v>
      </c>
      <c r="N100" s="41">
        <v>625080.71</v>
      </c>
      <c r="O100" s="31" t="s">
        <v>157</v>
      </c>
      <c r="P100" s="31" t="s">
        <v>1825</v>
      </c>
      <c r="Q100" s="48" t="s">
        <v>1122</v>
      </c>
      <c r="R100" s="48"/>
      <c r="S100" s="48"/>
      <c r="T100" s="31" t="s">
        <v>1853</v>
      </c>
      <c r="U100" s="33">
        <v>10628456.619999999</v>
      </c>
      <c r="V100" s="48" t="s">
        <v>1135</v>
      </c>
      <c r="W100" s="31"/>
      <c r="X100" s="31"/>
      <c r="Y100" s="48"/>
      <c r="Z100" s="31"/>
      <c r="AA100" s="31"/>
      <c r="AB100" s="48"/>
      <c r="AC100" s="31" t="s">
        <v>1125</v>
      </c>
      <c r="AD100" s="51"/>
      <c r="AE100" s="31"/>
    </row>
    <row r="101" spans="1:31" s="2" customFormat="1" ht="15" customHeight="1">
      <c r="A101" s="31">
        <v>95</v>
      </c>
      <c r="B101" s="31" t="s">
        <v>1111</v>
      </c>
      <c r="C101" s="32" t="s">
        <v>1763</v>
      </c>
      <c r="D101" s="31" t="s">
        <v>1113</v>
      </c>
      <c r="E101" s="32" t="s">
        <v>1854</v>
      </c>
      <c r="F101" s="31" t="s">
        <v>1855</v>
      </c>
      <c r="G101" s="31" t="s">
        <v>1856</v>
      </c>
      <c r="H101" s="31" t="s">
        <v>1857</v>
      </c>
      <c r="I101" s="32" t="s">
        <v>1858</v>
      </c>
      <c r="J101" s="31" t="s">
        <v>1119</v>
      </c>
      <c r="K101" s="31" t="s">
        <v>1859</v>
      </c>
      <c r="L101" s="31">
        <v>20140815</v>
      </c>
      <c r="M101" s="31">
        <v>540195.92000000004</v>
      </c>
      <c r="N101" s="41">
        <v>72283.289999999994</v>
      </c>
      <c r="O101" s="31" t="s">
        <v>157</v>
      </c>
      <c r="P101" s="31" t="s">
        <v>1860</v>
      </c>
      <c r="Q101" s="48" t="s">
        <v>1122</v>
      </c>
      <c r="R101" s="48"/>
      <c r="S101" s="48" t="s">
        <v>1122</v>
      </c>
      <c r="T101" s="31" t="s">
        <v>1861</v>
      </c>
      <c r="U101" s="33" t="s">
        <v>1862</v>
      </c>
      <c r="V101" s="31" t="s">
        <v>1124</v>
      </c>
      <c r="W101" s="31"/>
      <c r="X101" s="31"/>
      <c r="Y101" s="48"/>
      <c r="Z101" s="31"/>
      <c r="AA101" s="31"/>
      <c r="AB101" s="48"/>
      <c r="AC101" s="31" t="s">
        <v>1125</v>
      </c>
      <c r="AD101" s="51"/>
      <c r="AE101" s="31"/>
    </row>
    <row r="102" spans="1:31" s="2" customFormat="1" ht="15" customHeight="1">
      <c r="A102" s="31">
        <v>96</v>
      </c>
      <c r="B102" s="31" t="s">
        <v>1111</v>
      </c>
      <c r="C102" s="32" t="s">
        <v>1763</v>
      </c>
      <c r="D102" s="31" t="s">
        <v>1113</v>
      </c>
      <c r="E102" s="32" t="s">
        <v>1863</v>
      </c>
      <c r="F102" s="31" t="s">
        <v>1864</v>
      </c>
      <c r="G102" s="31" t="s">
        <v>1865</v>
      </c>
      <c r="H102" s="31" t="s">
        <v>1866</v>
      </c>
      <c r="I102" s="32" t="s">
        <v>1867</v>
      </c>
      <c r="J102" s="31" t="s">
        <v>1119</v>
      </c>
      <c r="K102" s="31" t="s">
        <v>1150</v>
      </c>
      <c r="L102" s="31">
        <v>20140811</v>
      </c>
      <c r="M102" s="31">
        <v>368576.08</v>
      </c>
      <c r="N102" s="41">
        <v>44056.39</v>
      </c>
      <c r="O102" s="31" t="s">
        <v>157</v>
      </c>
      <c r="P102" s="31" t="s">
        <v>1860</v>
      </c>
      <c r="Q102" s="48" t="s">
        <v>1122</v>
      </c>
      <c r="R102" s="48"/>
      <c r="S102" s="48"/>
      <c r="T102" s="31" t="s">
        <v>1868</v>
      </c>
      <c r="U102" s="33" t="s">
        <v>1869</v>
      </c>
      <c r="V102" s="31" t="s">
        <v>1124</v>
      </c>
      <c r="W102" s="31"/>
      <c r="X102" s="31"/>
      <c r="Y102" s="48"/>
      <c r="Z102" s="31"/>
      <c r="AA102" s="31"/>
      <c r="AB102" s="48"/>
      <c r="AC102" s="31" t="s">
        <v>1125</v>
      </c>
      <c r="AD102" s="51"/>
      <c r="AE102" s="31"/>
    </row>
    <row r="103" spans="1:31" s="2" customFormat="1" ht="15" customHeight="1">
      <c r="A103" s="31">
        <v>97</v>
      </c>
      <c r="B103" s="31" t="s">
        <v>1111</v>
      </c>
      <c r="C103" s="32" t="s">
        <v>1763</v>
      </c>
      <c r="D103" s="31" t="s">
        <v>1113</v>
      </c>
      <c r="E103" s="32" t="s">
        <v>1870</v>
      </c>
      <c r="F103" s="31" t="s">
        <v>1871</v>
      </c>
      <c r="G103" s="31" t="s">
        <v>1872</v>
      </c>
      <c r="H103" s="31" t="s">
        <v>1873</v>
      </c>
      <c r="I103" s="32" t="s">
        <v>1874</v>
      </c>
      <c r="J103" s="31" t="s">
        <v>1119</v>
      </c>
      <c r="K103" s="31" t="s">
        <v>1875</v>
      </c>
      <c r="L103" s="31">
        <v>20140525</v>
      </c>
      <c r="M103" s="31">
        <v>282448.81</v>
      </c>
      <c r="N103" s="41">
        <v>37183.69</v>
      </c>
      <c r="O103" s="31" t="s">
        <v>157</v>
      </c>
      <c r="P103" s="31" t="s">
        <v>1133</v>
      </c>
      <c r="Q103" s="48" t="s">
        <v>1122</v>
      </c>
      <c r="R103" s="48"/>
      <c r="S103" s="48"/>
      <c r="T103" s="31" t="s">
        <v>1876</v>
      </c>
      <c r="U103" s="33" t="s">
        <v>1877</v>
      </c>
      <c r="V103" s="31" t="s">
        <v>1124</v>
      </c>
      <c r="W103" s="31"/>
      <c r="X103" s="31"/>
      <c r="Y103" s="48"/>
      <c r="Z103" s="31"/>
      <c r="AA103" s="31"/>
      <c r="AB103" s="48"/>
      <c r="AC103" s="31" t="s">
        <v>1125</v>
      </c>
      <c r="AD103" s="51"/>
      <c r="AE103" s="31"/>
    </row>
    <row r="104" spans="1:31" s="2" customFormat="1" ht="15" customHeight="1">
      <c r="A104" s="31">
        <v>98</v>
      </c>
      <c r="B104" s="31" t="s">
        <v>1111</v>
      </c>
      <c r="C104" s="32" t="s">
        <v>1763</v>
      </c>
      <c r="D104" s="31" t="s">
        <v>1113</v>
      </c>
      <c r="E104" s="32" t="s">
        <v>1878</v>
      </c>
      <c r="F104" s="31" t="s">
        <v>1879</v>
      </c>
      <c r="G104" s="31" t="s">
        <v>1880</v>
      </c>
      <c r="H104" s="31" t="s">
        <v>1881</v>
      </c>
      <c r="I104" s="32" t="s">
        <v>1882</v>
      </c>
      <c r="J104" s="31" t="s">
        <v>1165</v>
      </c>
      <c r="K104" s="31" t="s">
        <v>1422</v>
      </c>
      <c r="L104" s="31">
        <v>20131229</v>
      </c>
      <c r="M104" s="31">
        <v>1930000</v>
      </c>
      <c r="N104" s="41">
        <v>584387.64</v>
      </c>
      <c r="O104" s="31" t="s">
        <v>157</v>
      </c>
      <c r="P104" s="31" t="s">
        <v>1133</v>
      </c>
      <c r="Q104" s="48" t="s">
        <v>1122</v>
      </c>
      <c r="R104" s="48"/>
      <c r="S104" s="48"/>
      <c r="T104" s="31" t="s">
        <v>1883</v>
      </c>
      <c r="U104" s="33" t="s">
        <v>1884</v>
      </c>
      <c r="V104" s="31" t="s">
        <v>1152</v>
      </c>
      <c r="W104" s="31"/>
      <c r="X104" s="31"/>
      <c r="Y104" s="48"/>
      <c r="Z104" s="31"/>
      <c r="AA104" s="31"/>
      <c r="AB104" s="48"/>
      <c r="AC104" s="31" t="s">
        <v>1125</v>
      </c>
      <c r="AD104" s="51"/>
      <c r="AE104" s="31"/>
    </row>
    <row r="105" spans="1:31" s="2" customFormat="1" ht="15" customHeight="1">
      <c r="A105" s="31">
        <v>99</v>
      </c>
      <c r="B105" s="31" t="s">
        <v>1111</v>
      </c>
      <c r="C105" s="32" t="s">
        <v>1763</v>
      </c>
      <c r="D105" s="31" t="s">
        <v>1113</v>
      </c>
      <c r="E105" s="32" t="s">
        <v>1885</v>
      </c>
      <c r="F105" s="31" t="s">
        <v>1886</v>
      </c>
      <c r="G105" s="31" t="s">
        <v>1887</v>
      </c>
      <c r="H105" s="31" t="s">
        <v>1888</v>
      </c>
      <c r="I105" s="32" t="s">
        <v>1889</v>
      </c>
      <c r="J105" s="31" t="s">
        <v>1119</v>
      </c>
      <c r="K105" s="31" t="s">
        <v>1890</v>
      </c>
      <c r="L105" s="31">
        <v>20140316</v>
      </c>
      <c r="M105" s="31">
        <v>274374.65000000002</v>
      </c>
      <c r="N105" s="41">
        <v>32462.880000000001</v>
      </c>
      <c r="O105" s="31" t="s">
        <v>157</v>
      </c>
      <c r="P105" s="31" t="s">
        <v>1133</v>
      </c>
      <c r="Q105" s="48" t="s">
        <v>1122</v>
      </c>
      <c r="R105" s="48"/>
      <c r="S105" s="48"/>
      <c r="T105" s="31" t="s">
        <v>1891</v>
      </c>
      <c r="U105" s="33" t="s">
        <v>1892</v>
      </c>
      <c r="V105" s="31" t="s">
        <v>1124</v>
      </c>
      <c r="W105" s="31"/>
      <c r="X105" s="31"/>
      <c r="Y105" s="48"/>
      <c r="Z105" s="31"/>
      <c r="AA105" s="31"/>
      <c r="AB105" s="48"/>
      <c r="AC105" s="31" t="s">
        <v>1187</v>
      </c>
      <c r="AD105" s="51">
        <v>-94065.43</v>
      </c>
      <c r="AE105" s="31" t="s">
        <v>157</v>
      </c>
    </row>
    <row r="106" spans="1:31" s="2" customFormat="1" ht="15" customHeight="1">
      <c r="A106" s="31">
        <v>100</v>
      </c>
      <c r="B106" s="31" t="s">
        <v>1111</v>
      </c>
      <c r="C106" s="32" t="s">
        <v>1763</v>
      </c>
      <c r="D106" s="31" t="s">
        <v>1113</v>
      </c>
      <c r="E106" s="32" t="s">
        <v>1893</v>
      </c>
      <c r="F106" s="31" t="s">
        <v>1894</v>
      </c>
      <c r="G106" s="31" t="s">
        <v>1895</v>
      </c>
      <c r="H106" s="31" t="s">
        <v>1896</v>
      </c>
      <c r="I106" s="32" t="s">
        <v>1897</v>
      </c>
      <c r="J106" s="31" t="s">
        <v>1165</v>
      </c>
      <c r="K106" s="31" t="s">
        <v>1484</v>
      </c>
      <c r="L106" s="31">
        <v>20140328</v>
      </c>
      <c r="M106" s="31">
        <v>700000</v>
      </c>
      <c r="N106" s="41">
        <v>207248.49</v>
      </c>
      <c r="O106" s="31" t="s">
        <v>157</v>
      </c>
      <c r="P106" s="31" t="s">
        <v>1133</v>
      </c>
      <c r="Q106" s="48" t="s">
        <v>1122</v>
      </c>
      <c r="R106" s="48"/>
      <c r="S106" s="48"/>
      <c r="T106" s="31" t="s">
        <v>1898</v>
      </c>
      <c r="U106" s="33" t="s">
        <v>1899</v>
      </c>
      <c r="V106" s="31" t="s">
        <v>1152</v>
      </c>
      <c r="W106" s="31"/>
      <c r="X106" s="31"/>
      <c r="Y106" s="48"/>
      <c r="Z106" s="31"/>
      <c r="AA106" s="31"/>
      <c r="AB106" s="48"/>
      <c r="AC106" s="31" t="s">
        <v>1187</v>
      </c>
      <c r="AD106" s="51">
        <v>-40722.67</v>
      </c>
      <c r="AE106" s="31" t="s">
        <v>157</v>
      </c>
    </row>
    <row r="107" spans="1:31" s="2" customFormat="1" ht="15" customHeight="1">
      <c r="A107" s="31">
        <v>101</v>
      </c>
      <c r="B107" s="31" t="s">
        <v>1111</v>
      </c>
      <c r="C107" s="32" t="s">
        <v>1763</v>
      </c>
      <c r="D107" s="31" t="s">
        <v>1113</v>
      </c>
      <c r="E107" s="32" t="s">
        <v>1900</v>
      </c>
      <c r="F107" s="31" t="s">
        <v>1901</v>
      </c>
      <c r="G107" s="31" t="s">
        <v>1902</v>
      </c>
      <c r="H107" s="31" t="s">
        <v>1903</v>
      </c>
      <c r="I107" s="32" t="s">
        <v>1904</v>
      </c>
      <c r="J107" s="31" t="s">
        <v>1165</v>
      </c>
      <c r="K107" s="31" t="s">
        <v>1905</v>
      </c>
      <c r="L107" s="31">
        <v>20140220</v>
      </c>
      <c r="M107" s="31">
        <v>319146.65000000002</v>
      </c>
      <c r="N107" s="41">
        <v>86414</v>
      </c>
      <c r="O107" s="31" t="s">
        <v>157</v>
      </c>
      <c r="P107" s="31" t="s">
        <v>1860</v>
      </c>
      <c r="Q107" s="48" t="s">
        <v>1122</v>
      </c>
      <c r="R107" s="48"/>
      <c r="S107" s="48"/>
      <c r="T107" s="31" t="s">
        <v>1906</v>
      </c>
      <c r="U107" s="33" t="s">
        <v>1907</v>
      </c>
      <c r="V107" s="31" t="s">
        <v>1152</v>
      </c>
      <c r="W107" s="31"/>
      <c r="X107" s="31"/>
      <c r="Y107" s="48"/>
      <c r="Z107" s="31"/>
      <c r="AA107" s="31"/>
      <c r="AB107" s="48"/>
      <c r="AC107" s="31" t="s">
        <v>1125</v>
      </c>
      <c r="AD107" s="51"/>
      <c r="AE107" s="31"/>
    </row>
    <row r="108" spans="1:31" s="2" customFormat="1" ht="15" customHeight="1">
      <c r="A108" s="31">
        <v>102</v>
      </c>
      <c r="B108" s="31" t="s">
        <v>1111</v>
      </c>
      <c r="C108" s="32" t="s">
        <v>1763</v>
      </c>
      <c r="D108" s="31" t="s">
        <v>1113</v>
      </c>
      <c r="E108" s="32" t="s">
        <v>1908</v>
      </c>
      <c r="F108" s="31" t="s">
        <v>1909</v>
      </c>
      <c r="G108" s="31" t="s">
        <v>1910</v>
      </c>
      <c r="H108" s="31" t="s">
        <v>1911</v>
      </c>
      <c r="I108" s="32" t="s">
        <v>1912</v>
      </c>
      <c r="J108" s="31" t="s">
        <v>1119</v>
      </c>
      <c r="K108" s="31" t="s">
        <v>1913</v>
      </c>
      <c r="L108" s="31">
        <v>20131110</v>
      </c>
      <c r="M108" s="31">
        <v>440610.35</v>
      </c>
      <c r="N108" s="41">
        <v>65588.7</v>
      </c>
      <c r="O108" s="31" t="s">
        <v>157</v>
      </c>
      <c r="P108" s="31" t="s">
        <v>1860</v>
      </c>
      <c r="Q108" s="48" t="s">
        <v>1122</v>
      </c>
      <c r="R108" s="48"/>
      <c r="S108" s="48" t="s">
        <v>1122</v>
      </c>
      <c r="T108" s="31" t="s">
        <v>1914</v>
      </c>
      <c r="U108" s="33" t="s">
        <v>1915</v>
      </c>
      <c r="V108" s="31" t="s">
        <v>1124</v>
      </c>
      <c r="W108" s="31"/>
      <c r="X108" s="31"/>
      <c r="Y108" s="48"/>
      <c r="Z108" s="31"/>
      <c r="AA108" s="31"/>
      <c r="AB108" s="48"/>
      <c r="AC108" s="31" t="s">
        <v>1187</v>
      </c>
      <c r="AD108" s="51">
        <v>-35232.04</v>
      </c>
      <c r="AE108" s="31" t="s">
        <v>157</v>
      </c>
    </row>
    <row r="109" spans="1:31" s="2" customFormat="1" ht="15" customHeight="1">
      <c r="A109" s="31">
        <v>103</v>
      </c>
      <c r="B109" s="31" t="s">
        <v>1111</v>
      </c>
      <c r="C109" s="32" t="s">
        <v>1763</v>
      </c>
      <c r="D109" s="31" t="s">
        <v>1113</v>
      </c>
      <c r="E109" s="32" t="s">
        <v>1916</v>
      </c>
      <c r="F109" s="31" t="s">
        <v>1917</v>
      </c>
      <c r="G109" s="31" t="s">
        <v>1918</v>
      </c>
      <c r="H109" s="31" t="s">
        <v>1919</v>
      </c>
      <c r="I109" s="32" t="s">
        <v>1920</v>
      </c>
      <c r="J109" s="31" t="s">
        <v>1165</v>
      </c>
      <c r="K109" s="31" t="s">
        <v>1921</v>
      </c>
      <c r="L109" s="31">
        <v>20130825</v>
      </c>
      <c r="M109" s="31">
        <v>893799.89</v>
      </c>
      <c r="N109" s="41">
        <v>434052.17</v>
      </c>
      <c r="O109" s="31" t="s">
        <v>157</v>
      </c>
      <c r="P109" s="31" t="s">
        <v>1133</v>
      </c>
      <c r="Q109" s="48" t="s">
        <v>1122</v>
      </c>
      <c r="R109" s="48"/>
      <c r="S109" s="48"/>
      <c r="T109" s="31" t="s">
        <v>1922</v>
      </c>
      <c r="U109" s="34">
        <v>1327852.06</v>
      </c>
      <c r="V109" s="31" t="s">
        <v>1152</v>
      </c>
      <c r="W109" s="31"/>
      <c r="X109" s="31"/>
      <c r="Y109" s="48"/>
      <c r="Z109" s="31"/>
      <c r="AA109" s="31"/>
      <c r="AB109" s="48"/>
      <c r="AC109" s="31" t="s">
        <v>1125</v>
      </c>
      <c r="AD109" s="51"/>
      <c r="AE109" s="31"/>
    </row>
    <row r="110" spans="1:31" s="2" customFormat="1" ht="15" customHeight="1">
      <c r="A110" s="31">
        <v>104</v>
      </c>
      <c r="B110" s="31" t="s">
        <v>1111</v>
      </c>
      <c r="C110" s="32" t="s">
        <v>1763</v>
      </c>
      <c r="D110" s="31" t="s">
        <v>1113</v>
      </c>
      <c r="E110" s="32" t="s">
        <v>1923</v>
      </c>
      <c r="F110" s="31" t="s">
        <v>1924</v>
      </c>
      <c r="G110" s="31" t="s">
        <v>1925</v>
      </c>
      <c r="H110" s="31" t="s">
        <v>1926</v>
      </c>
      <c r="I110" s="32" t="s">
        <v>1927</v>
      </c>
      <c r="J110" s="31" t="s">
        <v>1119</v>
      </c>
      <c r="K110" s="31" t="s">
        <v>1928</v>
      </c>
      <c r="L110" s="31">
        <v>20130122</v>
      </c>
      <c r="M110" s="31">
        <v>215599.13</v>
      </c>
      <c r="N110" s="41">
        <v>55916.39</v>
      </c>
      <c r="O110" s="31" t="s">
        <v>157</v>
      </c>
      <c r="P110" s="31" t="s">
        <v>1201</v>
      </c>
      <c r="Q110" s="48" t="s">
        <v>1122</v>
      </c>
      <c r="R110" s="48"/>
      <c r="S110" s="48"/>
      <c r="T110" s="31" t="s">
        <v>1929</v>
      </c>
      <c r="U110" s="33">
        <v>323398.69500000001</v>
      </c>
      <c r="V110" s="48" t="s">
        <v>1124</v>
      </c>
      <c r="W110" s="31"/>
      <c r="X110" s="31"/>
      <c r="Y110" s="48"/>
      <c r="Z110" s="31"/>
      <c r="AA110" s="31"/>
      <c r="AB110" s="48"/>
      <c r="AC110" s="31" t="s">
        <v>1125</v>
      </c>
      <c r="AD110" s="51"/>
      <c r="AE110" s="31"/>
    </row>
    <row r="111" spans="1:31" s="3" customFormat="1" ht="15" customHeight="1">
      <c r="A111" s="33">
        <v>105</v>
      </c>
      <c r="B111" s="33" t="s">
        <v>1111</v>
      </c>
      <c r="C111" s="34" t="s">
        <v>1763</v>
      </c>
      <c r="D111" s="33" t="s">
        <v>1113</v>
      </c>
      <c r="E111" s="34" t="s">
        <v>1930</v>
      </c>
      <c r="F111" s="33" t="s">
        <v>1931</v>
      </c>
      <c r="G111" s="33" t="s">
        <v>1932</v>
      </c>
      <c r="H111" s="33" t="s">
        <v>1933</v>
      </c>
      <c r="I111" s="34" t="s">
        <v>1934</v>
      </c>
      <c r="J111" s="33" t="s">
        <v>1119</v>
      </c>
      <c r="K111" s="33" t="s">
        <v>1935</v>
      </c>
      <c r="L111" s="33">
        <v>20090214</v>
      </c>
      <c r="M111" s="33">
        <v>282746.92</v>
      </c>
      <c r="N111" s="42">
        <v>171218.61</v>
      </c>
      <c r="O111" s="33" t="s">
        <v>157</v>
      </c>
      <c r="P111" s="33" t="s">
        <v>1201</v>
      </c>
      <c r="Q111" s="49" t="s">
        <v>1122</v>
      </c>
      <c r="R111" s="49"/>
      <c r="S111" s="49" t="s">
        <v>1122</v>
      </c>
      <c r="T111" s="33" t="s">
        <v>1936</v>
      </c>
      <c r="U111" s="33">
        <v>735638.4</v>
      </c>
      <c r="V111" s="49" t="s">
        <v>1124</v>
      </c>
      <c r="W111" s="33"/>
      <c r="X111" s="33"/>
      <c r="Y111" s="49"/>
      <c r="Z111" s="33"/>
      <c r="AA111" s="33"/>
      <c r="AB111" s="49"/>
      <c r="AC111" s="33" t="s">
        <v>1125</v>
      </c>
      <c r="AD111" s="59"/>
      <c r="AE111" s="33"/>
    </row>
    <row r="112" spans="1:31" s="2" customFormat="1" ht="15" customHeight="1">
      <c r="A112" s="31">
        <v>106</v>
      </c>
      <c r="B112" s="31" t="s">
        <v>1111</v>
      </c>
      <c r="C112" s="32" t="s">
        <v>1763</v>
      </c>
      <c r="D112" s="31" t="s">
        <v>1113</v>
      </c>
      <c r="E112" s="217" t="s">
        <v>1937</v>
      </c>
      <c r="F112" s="31" t="s">
        <v>1938</v>
      </c>
      <c r="G112" s="31" t="s">
        <v>1939</v>
      </c>
      <c r="H112" s="31" t="s">
        <v>1940</v>
      </c>
      <c r="I112" s="31" t="s">
        <v>1941</v>
      </c>
      <c r="J112" s="31" t="s">
        <v>1165</v>
      </c>
      <c r="K112" s="31" t="s">
        <v>1942</v>
      </c>
      <c r="L112" s="31">
        <v>20151201</v>
      </c>
      <c r="M112" s="31">
        <v>201632.11</v>
      </c>
      <c r="N112" s="41">
        <v>15628.32</v>
      </c>
      <c r="O112" s="31" t="s">
        <v>157</v>
      </c>
      <c r="P112" s="31" t="s">
        <v>1201</v>
      </c>
      <c r="Q112" s="48" t="s">
        <v>1122</v>
      </c>
      <c r="R112" s="48"/>
      <c r="S112" s="48"/>
      <c r="T112" s="31" t="s">
        <v>1943</v>
      </c>
      <c r="U112" s="33">
        <v>322543</v>
      </c>
      <c r="V112" s="31" t="s">
        <v>1152</v>
      </c>
      <c r="W112" s="31"/>
      <c r="X112" s="31"/>
      <c r="Y112" s="48"/>
      <c r="Z112" s="31"/>
      <c r="AA112" s="31"/>
      <c r="AB112" s="48"/>
      <c r="AC112" s="31" t="s">
        <v>1125</v>
      </c>
      <c r="AD112" s="51"/>
      <c r="AE112" s="31"/>
    </row>
    <row r="113" spans="1:31" s="2" customFormat="1" ht="15" customHeight="1">
      <c r="A113" s="31">
        <v>107</v>
      </c>
      <c r="B113" s="31" t="s">
        <v>1111</v>
      </c>
      <c r="C113" s="32" t="s">
        <v>1763</v>
      </c>
      <c r="D113" s="31" t="s">
        <v>1113</v>
      </c>
      <c r="E113" s="217" t="s">
        <v>1944</v>
      </c>
      <c r="F113" s="31" t="s">
        <v>1945</v>
      </c>
      <c r="G113" s="31" t="s">
        <v>1946</v>
      </c>
      <c r="H113" s="31" t="s">
        <v>1947</v>
      </c>
      <c r="I113" s="31" t="s">
        <v>1948</v>
      </c>
      <c r="J113" s="31" t="s">
        <v>1119</v>
      </c>
      <c r="K113" s="31" t="s">
        <v>1949</v>
      </c>
      <c r="L113" s="31">
        <v>20150808</v>
      </c>
      <c r="M113" s="31">
        <v>509178.46</v>
      </c>
      <c r="N113" s="41">
        <v>30357.4</v>
      </c>
      <c r="O113" s="31" t="s">
        <v>157</v>
      </c>
      <c r="P113" s="31" t="s">
        <v>1201</v>
      </c>
      <c r="Q113" s="48" t="s">
        <v>1122</v>
      </c>
      <c r="R113" s="48"/>
      <c r="S113" s="48" t="s">
        <v>1122</v>
      </c>
      <c r="T113" s="31" t="s">
        <v>1950</v>
      </c>
      <c r="U113" s="33" t="s">
        <v>1951</v>
      </c>
      <c r="V113" s="31" t="s">
        <v>1124</v>
      </c>
      <c r="W113" s="31"/>
      <c r="X113" s="31"/>
      <c r="Y113" s="48"/>
      <c r="Z113" s="31"/>
      <c r="AA113" s="31"/>
      <c r="AB113" s="48"/>
      <c r="AC113" s="31" t="s">
        <v>1125</v>
      </c>
      <c r="AD113" s="51"/>
      <c r="AE113" s="31"/>
    </row>
    <row r="114" spans="1:31" s="2" customFormat="1" ht="15" customHeight="1">
      <c r="A114" s="31">
        <v>108</v>
      </c>
      <c r="B114" s="31" t="s">
        <v>1111</v>
      </c>
      <c r="C114" s="32" t="s">
        <v>1763</v>
      </c>
      <c r="D114" s="31" t="s">
        <v>1113</v>
      </c>
      <c r="E114" s="217" t="s">
        <v>1952</v>
      </c>
      <c r="F114" s="32" t="s">
        <v>1953</v>
      </c>
      <c r="G114" s="32" t="s">
        <v>1954</v>
      </c>
      <c r="H114" s="32" t="s">
        <v>1955</v>
      </c>
      <c r="I114" s="217" t="s">
        <v>1956</v>
      </c>
      <c r="J114" s="32" t="s">
        <v>1119</v>
      </c>
      <c r="K114" s="32" t="s">
        <v>1957</v>
      </c>
      <c r="L114" s="31">
        <v>20151022</v>
      </c>
      <c r="M114" s="32">
        <v>508184.06</v>
      </c>
      <c r="N114" s="52">
        <v>22699.200000000001</v>
      </c>
      <c r="O114" s="32" t="s">
        <v>157</v>
      </c>
      <c r="P114" s="31" t="s">
        <v>1201</v>
      </c>
      <c r="Q114" s="48" t="s">
        <v>1122</v>
      </c>
      <c r="R114" s="48"/>
      <c r="S114" s="48" t="s">
        <v>1122</v>
      </c>
      <c r="T114" s="31" t="s">
        <v>1958</v>
      </c>
      <c r="U114" s="33" t="s">
        <v>1959</v>
      </c>
      <c r="V114" s="31" t="s">
        <v>1124</v>
      </c>
      <c r="W114" s="31"/>
      <c r="X114" s="31"/>
      <c r="Y114" s="48"/>
      <c r="Z114" s="31"/>
      <c r="AA114" s="31"/>
      <c r="AB114" s="48"/>
      <c r="AC114" s="31" t="s">
        <v>1125</v>
      </c>
      <c r="AD114" s="51"/>
      <c r="AE114" s="31"/>
    </row>
    <row r="115" spans="1:31" s="2" customFormat="1" ht="15" customHeight="1">
      <c r="A115" s="31">
        <v>109</v>
      </c>
      <c r="B115" s="31" t="s">
        <v>1111</v>
      </c>
      <c r="C115" s="32" t="s">
        <v>1763</v>
      </c>
      <c r="D115" s="31" t="s">
        <v>1113</v>
      </c>
      <c r="E115" s="217" t="s">
        <v>1960</v>
      </c>
      <c r="F115" s="32" t="s">
        <v>1961</v>
      </c>
      <c r="G115" s="32" t="s">
        <v>1962</v>
      </c>
      <c r="H115" s="32" t="s">
        <v>1963</v>
      </c>
      <c r="I115" s="217" t="s">
        <v>1964</v>
      </c>
      <c r="J115" s="32" t="s">
        <v>1165</v>
      </c>
      <c r="K115" s="32" t="s">
        <v>1965</v>
      </c>
      <c r="L115" s="31">
        <v>20150914</v>
      </c>
      <c r="M115" s="32">
        <v>249740.63</v>
      </c>
      <c r="N115" s="52">
        <v>16899.3</v>
      </c>
      <c r="O115" s="32" t="s">
        <v>157</v>
      </c>
      <c r="P115" s="31" t="s">
        <v>1201</v>
      </c>
      <c r="Q115" s="48" t="s">
        <v>1122</v>
      </c>
      <c r="R115" s="32"/>
      <c r="S115" s="32"/>
      <c r="T115" s="31" t="s">
        <v>1966</v>
      </c>
      <c r="U115" s="33" t="s">
        <v>1967</v>
      </c>
      <c r="V115" s="31" t="s">
        <v>1152</v>
      </c>
      <c r="W115" s="31"/>
      <c r="X115" s="31"/>
      <c r="Y115" s="48"/>
      <c r="Z115" s="31"/>
      <c r="AA115" s="31"/>
      <c r="AB115" s="48"/>
      <c r="AC115" s="31" t="s">
        <v>1125</v>
      </c>
      <c r="AD115" s="51"/>
      <c r="AE115" s="31"/>
    </row>
    <row r="116" spans="1:31" s="2" customFormat="1" ht="15" customHeight="1">
      <c r="A116" s="31">
        <v>110</v>
      </c>
      <c r="B116" s="31" t="s">
        <v>1111</v>
      </c>
      <c r="C116" s="32" t="s">
        <v>1763</v>
      </c>
      <c r="D116" s="31" t="s">
        <v>1113</v>
      </c>
      <c r="E116" s="217" t="s">
        <v>1968</v>
      </c>
      <c r="F116" s="32" t="s">
        <v>1969</v>
      </c>
      <c r="G116" s="32" t="s">
        <v>1970</v>
      </c>
      <c r="H116" s="32" t="s">
        <v>1971</v>
      </c>
      <c r="I116" s="217" t="s">
        <v>1972</v>
      </c>
      <c r="J116" s="32" t="s">
        <v>1119</v>
      </c>
      <c r="K116" s="32" t="s">
        <v>1928</v>
      </c>
      <c r="L116" s="31">
        <v>20150914</v>
      </c>
      <c r="M116" s="32">
        <v>255195.23</v>
      </c>
      <c r="N116" s="52">
        <v>8872.61</v>
      </c>
      <c r="O116" s="32" t="s">
        <v>157</v>
      </c>
      <c r="P116" s="31" t="s">
        <v>1201</v>
      </c>
      <c r="Q116" s="48" t="s">
        <v>1122</v>
      </c>
      <c r="R116" s="32"/>
      <c r="S116" s="32"/>
      <c r="T116" s="31" t="s">
        <v>1973</v>
      </c>
      <c r="U116" s="33" t="s">
        <v>1974</v>
      </c>
      <c r="V116" s="31" t="s">
        <v>1124</v>
      </c>
      <c r="W116" s="31"/>
      <c r="X116" s="31"/>
      <c r="Y116" s="48"/>
      <c r="Z116" s="31"/>
      <c r="AA116" s="31"/>
      <c r="AB116" s="48"/>
      <c r="AC116" s="31" t="s">
        <v>1125</v>
      </c>
      <c r="AD116" s="51"/>
      <c r="AE116" s="31"/>
    </row>
    <row r="117" spans="1:31" s="2" customFormat="1" ht="15" customHeight="1">
      <c r="A117" s="31">
        <v>111</v>
      </c>
      <c r="B117" s="31" t="s">
        <v>1111</v>
      </c>
      <c r="C117" s="32" t="s">
        <v>1763</v>
      </c>
      <c r="D117" s="31" t="s">
        <v>1113</v>
      </c>
      <c r="E117" s="217" t="s">
        <v>1975</v>
      </c>
      <c r="F117" s="32" t="s">
        <v>1976</v>
      </c>
      <c r="G117" s="32" t="s">
        <v>1977</v>
      </c>
      <c r="H117" s="32" t="s">
        <v>1978</v>
      </c>
      <c r="I117" s="217" t="s">
        <v>1979</v>
      </c>
      <c r="J117" s="32" t="s">
        <v>1119</v>
      </c>
      <c r="K117" s="32" t="s">
        <v>1980</v>
      </c>
      <c r="L117" s="31">
        <v>20150914</v>
      </c>
      <c r="M117" s="32">
        <v>323315.90999999997</v>
      </c>
      <c r="N117" s="52">
        <v>17133.53</v>
      </c>
      <c r="O117" s="32" t="s">
        <v>157</v>
      </c>
      <c r="P117" s="31" t="s">
        <v>1201</v>
      </c>
      <c r="Q117" s="48" t="s">
        <v>1122</v>
      </c>
      <c r="R117" s="48"/>
      <c r="S117" s="48" t="s">
        <v>1122</v>
      </c>
      <c r="T117" s="31" t="s">
        <v>1981</v>
      </c>
      <c r="U117" s="33" t="s">
        <v>1982</v>
      </c>
      <c r="V117" s="31" t="s">
        <v>1124</v>
      </c>
      <c r="W117" s="31"/>
      <c r="X117" s="31"/>
      <c r="Y117" s="48"/>
      <c r="Z117" s="31"/>
      <c r="AA117" s="31"/>
      <c r="AB117" s="48"/>
      <c r="AC117" s="31" t="s">
        <v>1125</v>
      </c>
      <c r="AD117" s="51"/>
      <c r="AE117" s="31"/>
    </row>
    <row r="118" spans="1:31" s="2" customFormat="1" ht="15" customHeight="1">
      <c r="A118" s="31">
        <v>112</v>
      </c>
      <c r="B118" s="31" t="s">
        <v>1983</v>
      </c>
      <c r="C118" s="32" t="s">
        <v>1984</v>
      </c>
      <c r="D118" s="31" t="s">
        <v>1113</v>
      </c>
      <c r="E118" s="32" t="s">
        <v>1985</v>
      </c>
      <c r="F118" s="31" t="s">
        <v>1986</v>
      </c>
      <c r="G118" s="31" t="s">
        <v>1987</v>
      </c>
      <c r="H118" s="31" t="s">
        <v>1988</v>
      </c>
      <c r="I118" s="32" t="s">
        <v>1989</v>
      </c>
      <c r="J118" s="31" t="s">
        <v>1149</v>
      </c>
      <c r="K118" s="53" t="s">
        <v>1990</v>
      </c>
      <c r="L118" s="54" t="s">
        <v>1991</v>
      </c>
      <c r="M118" s="31">
        <v>714311.57</v>
      </c>
      <c r="N118" s="41">
        <v>46734.34</v>
      </c>
      <c r="O118" s="31" t="s">
        <v>157</v>
      </c>
      <c r="P118" s="43" t="s">
        <v>1325</v>
      </c>
      <c r="Q118" s="48" t="s">
        <v>1122</v>
      </c>
      <c r="R118" s="48"/>
      <c r="S118" s="48"/>
      <c r="T118" s="58" t="s">
        <v>1992</v>
      </c>
      <c r="U118" s="56">
        <v>1253000</v>
      </c>
      <c r="V118" s="48" t="s">
        <v>1152</v>
      </c>
      <c r="W118" s="31"/>
      <c r="X118" s="31"/>
      <c r="Y118" s="48"/>
      <c r="Z118" s="31"/>
      <c r="AA118" s="31"/>
      <c r="AB118" s="48"/>
      <c r="AC118" s="31" t="s">
        <v>1125</v>
      </c>
      <c r="AD118" s="51"/>
      <c r="AE118" s="31"/>
    </row>
    <row r="119" spans="1:31" s="2" customFormat="1" ht="15" customHeight="1">
      <c r="A119" s="31">
        <v>113</v>
      </c>
      <c r="B119" s="31" t="s">
        <v>1983</v>
      </c>
      <c r="C119" s="32" t="s">
        <v>1984</v>
      </c>
      <c r="D119" s="31" t="s">
        <v>1113</v>
      </c>
      <c r="E119" s="32" t="s">
        <v>1993</v>
      </c>
      <c r="F119" s="31" t="s">
        <v>1994</v>
      </c>
      <c r="G119" s="31" t="s">
        <v>1995</v>
      </c>
      <c r="H119" s="31" t="s">
        <v>1996</v>
      </c>
      <c r="I119" s="32" t="s">
        <v>1997</v>
      </c>
      <c r="J119" s="31" t="s">
        <v>1165</v>
      </c>
      <c r="K119" s="53" t="s">
        <v>1484</v>
      </c>
      <c r="L119" s="54" t="s">
        <v>1998</v>
      </c>
      <c r="M119" s="31">
        <v>246531.25</v>
      </c>
      <c r="N119" s="41">
        <v>22162.32</v>
      </c>
      <c r="O119" s="31" t="s">
        <v>157</v>
      </c>
      <c r="P119" s="43" t="s">
        <v>1201</v>
      </c>
      <c r="Q119" s="48" t="s">
        <v>1122</v>
      </c>
      <c r="R119" s="48"/>
      <c r="S119" s="48"/>
      <c r="T119" s="58" t="s">
        <v>1999</v>
      </c>
      <c r="U119" s="56">
        <v>428600</v>
      </c>
      <c r="V119" s="48" t="s">
        <v>1124</v>
      </c>
      <c r="W119" s="31"/>
      <c r="X119" s="31"/>
      <c r="Y119" s="48"/>
      <c r="Z119" s="31"/>
      <c r="AA119" s="31"/>
      <c r="AB119" s="48"/>
      <c r="AC119" s="31" t="s">
        <v>1125</v>
      </c>
      <c r="AD119" s="51"/>
      <c r="AE119" s="31"/>
    </row>
    <row r="120" spans="1:31" s="2" customFormat="1" ht="15" customHeight="1">
      <c r="A120" s="31">
        <v>114</v>
      </c>
      <c r="B120" s="31" t="s">
        <v>1983</v>
      </c>
      <c r="C120" s="32" t="s">
        <v>1984</v>
      </c>
      <c r="D120" s="31" t="s">
        <v>1113</v>
      </c>
      <c r="E120" s="32" t="s">
        <v>2000</v>
      </c>
      <c r="F120" s="31" t="s">
        <v>2001</v>
      </c>
      <c r="G120" s="31" t="s">
        <v>2002</v>
      </c>
      <c r="H120" s="31" t="s">
        <v>2003</v>
      </c>
      <c r="I120" s="32" t="s">
        <v>2004</v>
      </c>
      <c r="J120" s="31" t="s">
        <v>1119</v>
      </c>
      <c r="K120" s="53" t="s">
        <v>2005</v>
      </c>
      <c r="L120" s="54" t="s">
        <v>2006</v>
      </c>
      <c r="M120" s="31">
        <v>327165.26</v>
      </c>
      <c r="N120" s="41">
        <v>25443.1</v>
      </c>
      <c r="O120" s="31" t="s">
        <v>157</v>
      </c>
      <c r="P120" s="43" t="s">
        <v>1201</v>
      </c>
      <c r="Q120" s="48" t="s">
        <v>1122</v>
      </c>
      <c r="R120" s="48"/>
      <c r="S120" s="48" t="s">
        <v>1122</v>
      </c>
      <c r="T120" s="58" t="s">
        <v>2007</v>
      </c>
      <c r="U120" s="56">
        <v>490228.22</v>
      </c>
      <c r="V120" s="48" t="s">
        <v>1124</v>
      </c>
      <c r="W120" s="31"/>
      <c r="X120" s="31"/>
      <c r="Y120" s="48"/>
      <c r="Z120" s="31"/>
      <c r="AA120" s="31"/>
      <c r="AB120" s="48"/>
      <c r="AC120" s="31" t="s">
        <v>1187</v>
      </c>
      <c r="AD120" s="51">
        <v>-809.03</v>
      </c>
      <c r="AE120" s="31" t="s">
        <v>157</v>
      </c>
    </row>
    <row r="121" spans="1:31" s="2" customFormat="1" ht="15" customHeight="1">
      <c r="A121" s="31">
        <v>115</v>
      </c>
      <c r="B121" s="31" t="s">
        <v>1983</v>
      </c>
      <c r="C121" s="32" t="s">
        <v>1984</v>
      </c>
      <c r="D121" s="31" t="s">
        <v>1113</v>
      </c>
      <c r="E121" s="32" t="s">
        <v>2008</v>
      </c>
      <c r="F121" s="31" t="s">
        <v>2009</v>
      </c>
      <c r="G121" s="31" t="s">
        <v>2010</v>
      </c>
      <c r="H121" s="31" t="s">
        <v>2011</v>
      </c>
      <c r="I121" s="32" t="s">
        <v>2012</v>
      </c>
      <c r="J121" s="31" t="s">
        <v>1149</v>
      </c>
      <c r="K121" s="53" t="s">
        <v>1667</v>
      </c>
      <c r="L121" s="54" t="s">
        <v>2013</v>
      </c>
      <c r="M121" s="31">
        <v>306293.33</v>
      </c>
      <c r="N121" s="41">
        <v>25812.28</v>
      </c>
      <c r="O121" s="31" t="s">
        <v>157</v>
      </c>
      <c r="P121" s="43" t="s">
        <v>1201</v>
      </c>
      <c r="Q121" s="48" t="s">
        <v>1122</v>
      </c>
      <c r="R121" s="48"/>
      <c r="S121" s="48"/>
      <c r="T121" s="58" t="s">
        <v>2014</v>
      </c>
      <c r="U121" s="56">
        <v>585700</v>
      </c>
      <c r="V121" s="48" t="s">
        <v>1152</v>
      </c>
      <c r="W121" s="31"/>
      <c r="X121" s="31"/>
      <c r="Y121" s="48"/>
      <c r="Z121" s="31"/>
      <c r="AA121" s="31"/>
      <c r="AB121" s="48"/>
      <c r="AC121" s="31" t="s">
        <v>1125</v>
      </c>
      <c r="AD121" s="51"/>
      <c r="AE121" s="31"/>
    </row>
    <row r="122" spans="1:31" s="2" customFormat="1" ht="15" customHeight="1">
      <c r="A122" s="31">
        <v>116</v>
      </c>
      <c r="B122" s="31" t="s">
        <v>1983</v>
      </c>
      <c r="C122" s="32" t="s">
        <v>1984</v>
      </c>
      <c r="D122" s="31" t="s">
        <v>1113</v>
      </c>
      <c r="E122" s="32" t="s">
        <v>2015</v>
      </c>
      <c r="F122" s="31" t="s">
        <v>2016</v>
      </c>
      <c r="G122" s="31" t="s">
        <v>2017</v>
      </c>
      <c r="H122" s="31" t="s">
        <v>2018</v>
      </c>
      <c r="I122" s="32" t="s">
        <v>2019</v>
      </c>
      <c r="J122" s="31" t="s">
        <v>1119</v>
      </c>
      <c r="K122" s="53" t="s">
        <v>2020</v>
      </c>
      <c r="L122" s="54" t="s">
        <v>2021</v>
      </c>
      <c r="M122" s="31">
        <v>225283.42</v>
      </c>
      <c r="N122" s="41">
        <v>20347.400000000001</v>
      </c>
      <c r="O122" s="31" t="s">
        <v>157</v>
      </c>
      <c r="P122" s="43" t="s">
        <v>1214</v>
      </c>
      <c r="Q122" s="48" t="s">
        <v>1122</v>
      </c>
      <c r="R122" s="48"/>
      <c r="S122" s="48" t="s">
        <v>1122</v>
      </c>
      <c r="T122" s="58" t="s">
        <v>2022</v>
      </c>
      <c r="U122" s="56">
        <v>345650</v>
      </c>
      <c r="V122" s="48" t="s">
        <v>1124</v>
      </c>
      <c r="W122" s="31"/>
      <c r="X122" s="31"/>
      <c r="Y122" s="48"/>
      <c r="Z122" s="31"/>
      <c r="AA122" s="31"/>
      <c r="AB122" s="48"/>
      <c r="AC122" s="31" t="s">
        <v>1125</v>
      </c>
      <c r="AD122" s="51"/>
      <c r="AE122" s="31"/>
    </row>
    <row r="123" spans="1:31" s="2" customFormat="1" ht="15" customHeight="1">
      <c r="A123" s="31">
        <v>117</v>
      </c>
      <c r="B123" s="31" t="s">
        <v>1983</v>
      </c>
      <c r="C123" s="32" t="s">
        <v>1984</v>
      </c>
      <c r="D123" s="31" t="s">
        <v>1113</v>
      </c>
      <c r="E123" s="32" t="s">
        <v>2023</v>
      </c>
      <c r="F123" s="31" t="s">
        <v>2024</v>
      </c>
      <c r="G123" s="31" t="s">
        <v>2025</v>
      </c>
      <c r="H123" s="31" t="s">
        <v>2026</v>
      </c>
      <c r="I123" s="32" t="s">
        <v>2027</v>
      </c>
      <c r="J123" s="31" t="s">
        <v>1119</v>
      </c>
      <c r="K123" s="53" t="s">
        <v>2028</v>
      </c>
      <c r="L123" s="54" t="s">
        <v>2029</v>
      </c>
      <c r="M123" s="31">
        <v>346769.15</v>
      </c>
      <c r="N123" s="41">
        <v>42138.44</v>
      </c>
      <c r="O123" s="31" t="s">
        <v>157</v>
      </c>
      <c r="P123" s="43" t="s">
        <v>1214</v>
      </c>
      <c r="Q123" s="48" t="s">
        <v>1122</v>
      </c>
      <c r="R123" s="48"/>
      <c r="S123" s="48" t="s">
        <v>1122</v>
      </c>
      <c r="T123" s="58" t="s">
        <v>2030</v>
      </c>
      <c r="U123" s="56">
        <v>503907</v>
      </c>
      <c r="V123" s="48" t="s">
        <v>1124</v>
      </c>
      <c r="W123" s="31"/>
      <c r="X123" s="31"/>
      <c r="Y123" s="48"/>
      <c r="Z123" s="31"/>
      <c r="AA123" s="31"/>
      <c r="AB123" s="48"/>
      <c r="AC123" s="31" t="s">
        <v>1125</v>
      </c>
      <c r="AD123" s="51"/>
      <c r="AE123" s="31"/>
    </row>
    <row r="124" spans="1:31" s="2" customFormat="1" ht="15" customHeight="1">
      <c r="A124" s="31">
        <v>118</v>
      </c>
      <c r="B124" s="31" t="s">
        <v>1983</v>
      </c>
      <c r="C124" s="32" t="s">
        <v>1984</v>
      </c>
      <c r="D124" s="31" t="s">
        <v>1113</v>
      </c>
      <c r="E124" s="32" t="s">
        <v>2031</v>
      </c>
      <c r="F124" s="31" t="s">
        <v>2032</v>
      </c>
      <c r="G124" s="31" t="s">
        <v>2033</v>
      </c>
      <c r="H124" s="31" t="s">
        <v>2034</v>
      </c>
      <c r="I124" s="32" t="s">
        <v>2035</v>
      </c>
      <c r="J124" s="31" t="s">
        <v>1165</v>
      </c>
      <c r="K124" s="53" t="s">
        <v>2036</v>
      </c>
      <c r="L124" s="54" t="s">
        <v>2037</v>
      </c>
      <c r="M124" s="31">
        <v>285319.38</v>
      </c>
      <c r="N124" s="41">
        <v>55952.35</v>
      </c>
      <c r="O124" s="31" t="s">
        <v>157</v>
      </c>
      <c r="P124" s="43" t="s">
        <v>1214</v>
      </c>
      <c r="Q124" s="48" t="s">
        <v>1122</v>
      </c>
      <c r="R124" s="48"/>
      <c r="S124" s="48"/>
      <c r="T124" s="58" t="s">
        <v>2038</v>
      </c>
      <c r="U124" s="56">
        <v>544353.53</v>
      </c>
      <c r="V124" s="48" t="s">
        <v>1124</v>
      </c>
      <c r="W124" s="31"/>
      <c r="X124" s="31"/>
      <c r="Y124" s="48"/>
      <c r="Z124" s="31"/>
      <c r="AA124" s="31"/>
      <c r="AB124" s="48"/>
      <c r="AC124" s="31" t="s">
        <v>1187</v>
      </c>
      <c r="AD124" s="51">
        <v>-89.59</v>
      </c>
      <c r="AE124" s="31" t="s">
        <v>157</v>
      </c>
    </row>
    <row r="125" spans="1:31" s="2" customFormat="1" ht="15" customHeight="1">
      <c r="A125" s="31">
        <v>119</v>
      </c>
      <c r="B125" s="31" t="s">
        <v>1983</v>
      </c>
      <c r="C125" s="32" t="s">
        <v>1984</v>
      </c>
      <c r="D125" s="31" t="s">
        <v>1113</v>
      </c>
      <c r="E125" s="32" t="s">
        <v>2039</v>
      </c>
      <c r="F125" s="31" t="s">
        <v>2040</v>
      </c>
      <c r="G125" s="31" t="s">
        <v>2041</v>
      </c>
      <c r="H125" s="31" t="s">
        <v>2042</v>
      </c>
      <c r="I125" s="32" t="s">
        <v>2043</v>
      </c>
      <c r="J125" s="31" t="s">
        <v>1165</v>
      </c>
      <c r="K125" s="53" t="s">
        <v>2044</v>
      </c>
      <c r="L125" s="54" t="s">
        <v>2045</v>
      </c>
      <c r="M125" s="31">
        <v>242179.24</v>
      </c>
      <c r="N125" s="41">
        <v>37479.75</v>
      </c>
      <c r="O125" s="31" t="s">
        <v>157</v>
      </c>
      <c r="P125" s="43" t="s">
        <v>1214</v>
      </c>
      <c r="Q125" s="48" t="s">
        <v>1122</v>
      </c>
      <c r="R125" s="48"/>
      <c r="S125" s="48"/>
      <c r="T125" s="58" t="s">
        <v>2046</v>
      </c>
      <c r="U125" s="56">
        <v>460500</v>
      </c>
      <c r="V125" s="48" t="s">
        <v>1124</v>
      </c>
      <c r="W125" s="31"/>
      <c r="X125" s="31"/>
      <c r="Y125" s="48"/>
      <c r="Z125" s="31"/>
      <c r="AA125" s="31"/>
      <c r="AB125" s="48"/>
      <c r="AC125" s="31" t="s">
        <v>1125</v>
      </c>
      <c r="AD125" s="51"/>
      <c r="AE125" s="31"/>
    </row>
    <row r="126" spans="1:31" s="2" customFormat="1" ht="15" customHeight="1">
      <c r="A126" s="31">
        <v>120</v>
      </c>
      <c r="B126" s="31" t="s">
        <v>1983</v>
      </c>
      <c r="C126" s="32" t="s">
        <v>1984</v>
      </c>
      <c r="D126" s="31" t="s">
        <v>1113</v>
      </c>
      <c r="E126" s="32" t="s">
        <v>2047</v>
      </c>
      <c r="F126" s="31" t="s">
        <v>2048</v>
      </c>
      <c r="G126" s="31" t="s">
        <v>2049</v>
      </c>
      <c r="H126" s="31" t="s">
        <v>2050</v>
      </c>
      <c r="I126" s="32" t="s">
        <v>2051</v>
      </c>
      <c r="J126" s="31" t="s">
        <v>1165</v>
      </c>
      <c r="K126" s="53" t="s">
        <v>1816</v>
      </c>
      <c r="L126" s="54" t="s">
        <v>2052</v>
      </c>
      <c r="M126" s="31">
        <v>220864.36</v>
      </c>
      <c r="N126" s="41">
        <v>38303.440000000002</v>
      </c>
      <c r="O126" s="31" t="s">
        <v>157</v>
      </c>
      <c r="P126" s="43" t="s">
        <v>1214</v>
      </c>
      <c r="Q126" s="48" t="s">
        <v>1122</v>
      </c>
      <c r="R126" s="48"/>
      <c r="S126" s="48"/>
      <c r="T126" s="58" t="s">
        <v>2053</v>
      </c>
      <c r="U126" s="56">
        <v>656500</v>
      </c>
      <c r="V126" s="48" t="s">
        <v>1124</v>
      </c>
      <c r="W126" s="31"/>
      <c r="X126" s="31"/>
      <c r="Y126" s="48"/>
      <c r="Z126" s="31"/>
      <c r="AA126" s="31"/>
      <c r="AB126" s="48"/>
      <c r="AC126" s="31" t="s">
        <v>1125</v>
      </c>
      <c r="AD126" s="51"/>
      <c r="AE126" s="31"/>
    </row>
    <row r="127" spans="1:31" s="2" customFormat="1" ht="15" customHeight="1">
      <c r="A127" s="31">
        <v>121</v>
      </c>
      <c r="B127" s="31" t="s">
        <v>1983</v>
      </c>
      <c r="C127" s="32" t="s">
        <v>1984</v>
      </c>
      <c r="D127" s="31" t="s">
        <v>1113</v>
      </c>
      <c r="E127" s="32" t="s">
        <v>2054</v>
      </c>
      <c r="F127" s="31" t="s">
        <v>2055</v>
      </c>
      <c r="G127" s="31" t="s">
        <v>2056</v>
      </c>
      <c r="H127" s="31" t="s">
        <v>2057</v>
      </c>
      <c r="I127" s="32" t="s">
        <v>2058</v>
      </c>
      <c r="J127" s="31" t="s">
        <v>1119</v>
      </c>
      <c r="K127" s="53" t="s">
        <v>2059</v>
      </c>
      <c r="L127" s="54" t="s">
        <v>2060</v>
      </c>
      <c r="M127" s="31">
        <v>300346.34999999998</v>
      </c>
      <c r="N127" s="41">
        <v>43216.04</v>
      </c>
      <c r="O127" s="31" t="s">
        <v>157</v>
      </c>
      <c r="P127" s="43" t="s">
        <v>1214</v>
      </c>
      <c r="Q127" s="48" t="s">
        <v>1122</v>
      </c>
      <c r="R127" s="48"/>
      <c r="S127" s="48" t="s">
        <v>1122</v>
      </c>
      <c r="T127" s="58" t="s">
        <v>2061</v>
      </c>
      <c r="U127" s="56">
        <v>450000</v>
      </c>
      <c r="V127" s="48" t="s">
        <v>1124</v>
      </c>
      <c r="W127" s="31"/>
      <c r="X127" s="31"/>
      <c r="Y127" s="48"/>
      <c r="Z127" s="31"/>
      <c r="AA127" s="31"/>
      <c r="AB127" s="48"/>
      <c r="AC127" s="31" t="s">
        <v>1125</v>
      </c>
      <c r="AD127" s="51"/>
      <c r="AE127" s="31"/>
    </row>
    <row r="128" spans="1:31" s="2" customFormat="1" ht="15" customHeight="1">
      <c r="A128" s="31">
        <v>122</v>
      </c>
      <c r="B128" s="31" t="s">
        <v>1983</v>
      </c>
      <c r="C128" s="32" t="s">
        <v>1984</v>
      </c>
      <c r="D128" s="31" t="s">
        <v>1113</v>
      </c>
      <c r="E128" s="32" t="s">
        <v>2062</v>
      </c>
      <c r="F128" s="31" t="s">
        <v>2063</v>
      </c>
      <c r="G128" s="31" t="s">
        <v>2064</v>
      </c>
      <c r="H128" s="31" t="s">
        <v>2065</v>
      </c>
      <c r="I128" s="32" t="s">
        <v>2066</v>
      </c>
      <c r="J128" s="31" t="s">
        <v>1165</v>
      </c>
      <c r="K128" s="53" t="s">
        <v>1166</v>
      </c>
      <c r="L128" s="54" t="s">
        <v>2067</v>
      </c>
      <c r="M128" s="31">
        <v>889999.69</v>
      </c>
      <c r="N128" s="41">
        <v>264120.96999999997</v>
      </c>
      <c r="O128" s="31" t="s">
        <v>157</v>
      </c>
      <c r="P128" s="43" t="s">
        <v>1214</v>
      </c>
      <c r="Q128" s="48" t="s">
        <v>1122</v>
      </c>
      <c r="R128" s="48"/>
      <c r="S128" s="48"/>
      <c r="T128" s="58" t="s">
        <v>2068</v>
      </c>
      <c r="U128" s="56">
        <v>1638400</v>
      </c>
      <c r="V128" s="31" t="s">
        <v>1124</v>
      </c>
      <c r="W128" s="31"/>
      <c r="X128" s="31"/>
      <c r="Y128" s="48"/>
      <c r="Z128" s="31"/>
      <c r="AA128" s="31"/>
      <c r="AB128" s="48"/>
      <c r="AC128" s="31" t="s">
        <v>1125</v>
      </c>
      <c r="AD128" s="51"/>
      <c r="AE128" s="31"/>
    </row>
    <row r="129" spans="1:31" s="2" customFormat="1" ht="15" customHeight="1">
      <c r="A129" s="31">
        <v>123</v>
      </c>
      <c r="B129" s="31" t="s">
        <v>1983</v>
      </c>
      <c r="C129" s="32" t="s">
        <v>1984</v>
      </c>
      <c r="D129" s="31" t="s">
        <v>1113</v>
      </c>
      <c r="E129" s="32" t="s">
        <v>2069</v>
      </c>
      <c r="F129" s="31" t="s">
        <v>2070</v>
      </c>
      <c r="G129" s="31" t="s">
        <v>2071</v>
      </c>
      <c r="H129" s="31" t="s">
        <v>2072</v>
      </c>
      <c r="I129" s="32" t="s">
        <v>2073</v>
      </c>
      <c r="J129" s="31" t="s">
        <v>1165</v>
      </c>
      <c r="K129" s="53" t="s">
        <v>2074</v>
      </c>
      <c r="L129" s="54" t="s">
        <v>2075</v>
      </c>
      <c r="M129" s="31">
        <v>946296.88</v>
      </c>
      <c r="N129" s="41">
        <v>176435.27</v>
      </c>
      <c r="O129" s="31" t="s">
        <v>157</v>
      </c>
      <c r="P129" s="43" t="s">
        <v>1214</v>
      </c>
      <c r="Q129" s="48" t="s">
        <v>1122</v>
      </c>
      <c r="R129" s="48"/>
      <c r="S129" s="48"/>
      <c r="T129" s="58" t="s">
        <v>2076</v>
      </c>
      <c r="U129" s="56">
        <v>2430800</v>
      </c>
      <c r="V129" s="48" t="s">
        <v>1135</v>
      </c>
      <c r="W129" s="31"/>
      <c r="X129" s="31"/>
      <c r="Y129" s="48"/>
      <c r="Z129" s="31"/>
      <c r="AA129" s="31"/>
      <c r="AB129" s="48"/>
      <c r="AC129" s="31" t="s">
        <v>1125</v>
      </c>
      <c r="AD129" s="51"/>
      <c r="AE129" s="31"/>
    </row>
    <row r="130" spans="1:31" s="2" customFormat="1" ht="15" customHeight="1">
      <c r="A130" s="31">
        <v>124</v>
      </c>
      <c r="B130" s="31" t="s">
        <v>1983</v>
      </c>
      <c r="C130" s="32" t="s">
        <v>1984</v>
      </c>
      <c r="D130" s="31" t="s">
        <v>1113</v>
      </c>
      <c r="E130" s="32" t="s">
        <v>2077</v>
      </c>
      <c r="F130" s="31" t="s">
        <v>2078</v>
      </c>
      <c r="G130" s="31" t="s">
        <v>2079</v>
      </c>
      <c r="H130" s="31" t="s">
        <v>2080</v>
      </c>
      <c r="I130" s="32" t="s">
        <v>2081</v>
      </c>
      <c r="J130" s="31" t="s">
        <v>1165</v>
      </c>
      <c r="K130" s="53" t="s">
        <v>1200</v>
      </c>
      <c r="L130" s="54" t="s">
        <v>2082</v>
      </c>
      <c r="M130" s="31">
        <v>1359452.08</v>
      </c>
      <c r="N130" s="41">
        <v>434926.4</v>
      </c>
      <c r="O130" s="31" t="s">
        <v>157</v>
      </c>
      <c r="P130" s="43" t="s">
        <v>1214</v>
      </c>
      <c r="Q130" s="48" t="s">
        <v>1122</v>
      </c>
      <c r="R130" s="48"/>
      <c r="S130" s="48"/>
      <c r="T130" s="58" t="s">
        <v>2083</v>
      </c>
      <c r="U130" s="56">
        <v>2013600</v>
      </c>
      <c r="V130" s="31" t="s">
        <v>1124</v>
      </c>
      <c r="W130" s="31"/>
      <c r="X130" s="31"/>
      <c r="Y130" s="48"/>
      <c r="Z130" s="31"/>
      <c r="AA130" s="31"/>
      <c r="AB130" s="48"/>
      <c r="AC130" s="31" t="s">
        <v>1125</v>
      </c>
      <c r="AD130" s="51"/>
      <c r="AE130" s="31"/>
    </row>
    <row r="131" spans="1:31" s="5" customFormat="1" ht="15" customHeight="1">
      <c r="A131" s="60">
        <v>125</v>
      </c>
      <c r="B131" s="60" t="s">
        <v>1983</v>
      </c>
      <c r="C131" s="61" t="s">
        <v>1984</v>
      </c>
      <c r="D131" s="60" t="s">
        <v>1113</v>
      </c>
      <c r="E131" s="61" t="s">
        <v>2084</v>
      </c>
      <c r="F131" s="31" t="s">
        <v>2085</v>
      </c>
      <c r="G131" s="60" t="s">
        <v>2086</v>
      </c>
      <c r="H131" s="31" t="s">
        <v>2087</v>
      </c>
      <c r="I131" s="32" t="s">
        <v>2088</v>
      </c>
      <c r="J131" s="60" t="s">
        <v>1467</v>
      </c>
      <c r="K131" s="60" t="s">
        <v>2089</v>
      </c>
      <c r="L131" s="66" t="s">
        <v>2090</v>
      </c>
      <c r="M131" s="60">
        <v>1005499.94</v>
      </c>
      <c r="N131" s="67">
        <v>287483.2</v>
      </c>
      <c r="O131" s="60" t="s">
        <v>157</v>
      </c>
      <c r="P131" s="43" t="s">
        <v>1214</v>
      </c>
      <c r="Q131" s="71" t="s">
        <v>1122</v>
      </c>
      <c r="R131" s="71"/>
      <c r="S131" s="71"/>
      <c r="T131" s="72" t="s">
        <v>2091</v>
      </c>
      <c r="U131" s="73">
        <v>1099200</v>
      </c>
      <c r="V131" s="60" t="s">
        <v>1124</v>
      </c>
      <c r="W131" s="60" t="s">
        <v>2092</v>
      </c>
      <c r="X131" s="60">
        <v>478100</v>
      </c>
      <c r="Y131" s="60" t="s">
        <v>1124</v>
      </c>
      <c r="Z131" s="60"/>
      <c r="AA131" s="60"/>
      <c r="AB131" s="71"/>
      <c r="AC131" s="60" t="s">
        <v>1187</v>
      </c>
      <c r="AD131" s="77">
        <v>-1245.08</v>
      </c>
      <c r="AE131" s="60" t="s">
        <v>157</v>
      </c>
    </row>
    <row r="132" spans="1:31" s="2" customFormat="1" ht="15" customHeight="1">
      <c r="A132" s="31">
        <v>126</v>
      </c>
      <c r="B132" s="31" t="s">
        <v>1983</v>
      </c>
      <c r="C132" s="32" t="s">
        <v>1984</v>
      </c>
      <c r="D132" s="31" t="s">
        <v>1113</v>
      </c>
      <c r="E132" s="32" t="s">
        <v>2093</v>
      </c>
      <c r="F132" s="31" t="s">
        <v>2094</v>
      </c>
      <c r="G132" s="31" t="s">
        <v>2095</v>
      </c>
      <c r="H132" s="31" t="s">
        <v>2096</v>
      </c>
      <c r="I132" s="32" t="s">
        <v>2097</v>
      </c>
      <c r="J132" s="31" t="s">
        <v>1165</v>
      </c>
      <c r="K132" s="53" t="s">
        <v>2098</v>
      </c>
      <c r="L132" s="54" t="s">
        <v>2099</v>
      </c>
      <c r="M132" s="31">
        <v>290914.36</v>
      </c>
      <c r="N132" s="41">
        <v>69535.39</v>
      </c>
      <c r="O132" s="31" t="s">
        <v>157</v>
      </c>
      <c r="P132" s="43" t="s">
        <v>1214</v>
      </c>
      <c r="Q132" s="48" t="s">
        <v>1122</v>
      </c>
      <c r="R132" s="48"/>
      <c r="S132" s="48"/>
      <c r="T132" s="58" t="s">
        <v>2100</v>
      </c>
      <c r="U132" s="56">
        <v>592700</v>
      </c>
      <c r="V132" s="48" t="s">
        <v>1124</v>
      </c>
      <c r="W132" s="31"/>
      <c r="X132" s="31"/>
      <c r="Y132" s="48"/>
      <c r="Z132" s="31"/>
      <c r="AA132" s="31"/>
      <c r="AB132" s="48"/>
      <c r="AC132" s="31" t="s">
        <v>1125</v>
      </c>
      <c r="AD132" s="51"/>
      <c r="AE132" s="31"/>
    </row>
    <row r="133" spans="1:31" s="2" customFormat="1" ht="15" customHeight="1">
      <c r="A133" s="31">
        <v>127</v>
      </c>
      <c r="B133" s="31" t="s">
        <v>1983</v>
      </c>
      <c r="C133" s="32" t="s">
        <v>1984</v>
      </c>
      <c r="D133" s="31" t="s">
        <v>1113</v>
      </c>
      <c r="E133" s="32" t="s">
        <v>2101</v>
      </c>
      <c r="F133" s="31" t="s">
        <v>2102</v>
      </c>
      <c r="G133" s="31" t="s">
        <v>2103</v>
      </c>
      <c r="H133" s="31" t="s">
        <v>2104</v>
      </c>
      <c r="I133" s="32" t="s">
        <v>2105</v>
      </c>
      <c r="J133" s="31" t="s">
        <v>1119</v>
      </c>
      <c r="K133" s="53" t="s">
        <v>2106</v>
      </c>
      <c r="L133" s="54" t="s">
        <v>2107</v>
      </c>
      <c r="M133" s="31">
        <v>326574.38</v>
      </c>
      <c r="N133" s="41">
        <v>35858.18</v>
      </c>
      <c r="O133" s="31" t="s">
        <v>157</v>
      </c>
      <c r="P133" s="43" t="s">
        <v>1214</v>
      </c>
      <c r="Q133" s="48" t="s">
        <v>1122</v>
      </c>
      <c r="R133" s="48"/>
      <c r="S133" s="48" t="s">
        <v>1122</v>
      </c>
      <c r="T133" s="58" t="s">
        <v>2108</v>
      </c>
      <c r="U133" s="56">
        <v>557376.78</v>
      </c>
      <c r="V133" s="48" t="s">
        <v>1124</v>
      </c>
      <c r="W133" s="31"/>
      <c r="X133" s="31"/>
      <c r="Y133" s="48"/>
      <c r="Z133" s="31"/>
      <c r="AA133" s="31"/>
      <c r="AB133" s="48"/>
      <c r="AC133" s="31" t="s">
        <v>1187</v>
      </c>
      <c r="AD133" s="51">
        <v>-91319.59</v>
      </c>
      <c r="AE133" s="31" t="s">
        <v>157</v>
      </c>
    </row>
    <row r="134" spans="1:31" s="5" customFormat="1" ht="15" customHeight="1">
      <c r="A134" s="60">
        <v>128</v>
      </c>
      <c r="B134" s="60" t="s">
        <v>1983</v>
      </c>
      <c r="C134" s="61" t="s">
        <v>1984</v>
      </c>
      <c r="D134" s="60" t="s">
        <v>1113</v>
      </c>
      <c r="E134" s="61" t="s">
        <v>2109</v>
      </c>
      <c r="F134" s="31" t="s">
        <v>2110</v>
      </c>
      <c r="G134" s="60" t="s">
        <v>2111</v>
      </c>
      <c r="H134" s="31" t="s">
        <v>2112</v>
      </c>
      <c r="I134" s="32" t="s">
        <v>2113</v>
      </c>
      <c r="J134" s="60" t="s">
        <v>1165</v>
      </c>
      <c r="K134" s="60" t="s">
        <v>2114</v>
      </c>
      <c r="L134" s="66" t="s">
        <v>2115</v>
      </c>
      <c r="M134" s="60">
        <v>363678.78</v>
      </c>
      <c r="N134" s="67">
        <v>87792.47</v>
      </c>
      <c r="O134" s="60" t="s">
        <v>157</v>
      </c>
      <c r="P134" s="43" t="s">
        <v>1214</v>
      </c>
      <c r="Q134" s="71" t="s">
        <v>1122</v>
      </c>
      <c r="R134" s="71"/>
      <c r="S134" s="71"/>
      <c r="T134" s="72" t="s">
        <v>2116</v>
      </c>
      <c r="U134" s="73">
        <v>830200</v>
      </c>
      <c r="V134" s="71" t="s">
        <v>1124</v>
      </c>
      <c r="W134" s="60"/>
      <c r="X134" s="60"/>
      <c r="Y134" s="71"/>
      <c r="Z134" s="60"/>
      <c r="AA134" s="60"/>
      <c r="AB134" s="71"/>
      <c r="AC134" s="60" t="s">
        <v>1125</v>
      </c>
      <c r="AD134" s="77"/>
      <c r="AE134" s="60"/>
    </row>
    <row r="135" spans="1:31" s="2" customFormat="1" ht="15" customHeight="1">
      <c r="A135" s="31">
        <v>129</v>
      </c>
      <c r="B135" s="31" t="s">
        <v>1983</v>
      </c>
      <c r="C135" s="32" t="s">
        <v>1984</v>
      </c>
      <c r="D135" s="31" t="s">
        <v>1113</v>
      </c>
      <c r="E135" s="32" t="s">
        <v>2117</v>
      </c>
      <c r="F135" s="31" t="s">
        <v>2118</v>
      </c>
      <c r="G135" s="31" t="s">
        <v>2119</v>
      </c>
      <c r="H135" s="31" t="s">
        <v>2120</v>
      </c>
      <c r="I135" s="32" t="s">
        <v>2121</v>
      </c>
      <c r="J135" s="31" t="s">
        <v>1165</v>
      </c>
      <c r="K135" s="53" t="s">
        <v>2122</v>
      </c>
      <c r="L135" s="54" t="s">
        <v>2123</v>
      </c>
      <c r="M135" s="31">
        <v>309917.75</v>
      </c>
      <c r="N135" s="41">
        <v>83062.19</v>
      </c>
      <c r="O135" s="31" t="s">
        <v>157</v>
      </c>
      <c r="P135" s="43" t="s">
        <v>1214</v>
      </c>
      <c r="Q135" s="48" t="s">
        <v>1122</v>
      </c>
      <c r="R135" s="48"/>
      <c r="S135" s="48"/>
      <c r="T135" s="58" t="s">
        <v>2124</v>
      </c>
      <c r="U135" s="56">
        <v>702700</v>
      </c>
      <c r="V135" s="48" t="s">
        <v>1124</v>
      </c>
      <c r="W135" s="31"/>
      <c r="X135" s="31"/>
      <c r="Y135" s="48"/>
      <c r="Z135" s="31"/>
      <c r="AA135" s="31"/>
      <c r="AB135" s="48"/>
      <c r="AC135" s="31" t="s">
        <v>1125</v>
      </c>
      <c r="AD135" s="51"/>
      <c r="AE135" s="31"/>
    </row>
    <row r="136" spans="1:31" s="2" customFormat="1" ht="15" customHeight="1">
      <c r="A136" s="31">
        <v>130</v>
      </c>
      <c r="B136" s="31" t="s">
        <v>1983</v>
      </c>
      <c r="C136" s="32" t="s">
        <v>1984</v>
      </c>
      <c r="D136" s="31" t="s">
        <v>1113</v>
      </c>
      <c r="E136" s="32" t="s">
        <v>2125</v>
      </c>
      <c r="F136" s="31" t="s">
        <v>2126</v>
      </c>
      <c r="G136" s="31" t="s">
        <v>2127</v>
      </c>
      <c r="H136" s="31" t="s">
        <v>2128</v>
      </c>
      <c r="I136" s="32" t="s">
        <v>2129</v>
      </c>
      <c r="J136" s="31" t="s">
        <v>1165</v>
      </c>
      <c r="K136" s="53" t="s">
        <v>1692</v>
      </c>
      <c r="L136" s="54" t="s">
        <v>2130</v>
      </c>
      <c r="M136" s="31">
        <v>260000</v>
      </c>
      <c r="N136" s="41">
        <v>92348.37</v>
      </c>
      <c r="O136" s="31" t="s">
        <v>157</v>
      </c>
      <c r="P136" s="43" t="s">
        <v>1214</v>
      </c>
      <c r="Q136" s="48" t="s">
        <v>1122</v>
      </c>
      <c r="R136" s="48"/>
      <c r="S136" s="48"/>
      <c r="T136" s="58" t="s">
        <v>2131</v>
      </c>
      <c r="U136" s="56">
        <v>408800</v>
      </c>
      <c r="V136" s="48" t="s">
        <v>1124</v>
      </c>
      <c r="W136" s="31"/>
      <c r="X136" s="31"/>
      <c r="Y136" s="48"/>
      <c r="Z136" s="31"/>
      <c r="AA136" s="31"/>
      <c r="AB136" s="48"/>
      <c r="AC136" s="31" t="s">
        <v>1125</v>
      </c>
      <c r="AD136" s="51"/>
      <c r="AE136" s="31"/>
    </row>
    <row r="137" spans="1:31" s="2" customFormat="1" ht="15" customHeight="1">
      <c r="A137" s="31">
        <v>131</v>
      </c>
      <c r="B137" s="31" t="s">
        <v>1983</v>
      </c>
      <c r="C137" s="32" t="s">
        <v>1984</v>
      </c>
      <c r="D137" s="31" t="s">
        <v>1113</v>
      </c>
      <c r="E137" s="32" t="s">
        <v>2132</v>
      </c>
      <c r="F137" s="31" t="s">
        <v>2133</v>
      </c>
      <c r="G137" s="31" t="s">
        <v>2134</v>
      </c>
      <c r="H137" s="31" t="s">
        <v>2135</v>
      </c>
      <c r="I137" s="32" t="s">
        <v>2136</v>
      </c>
      <c r="J137" s="31" t="s">
        <v>1165</v>
      </c>
      <c r="K137" s="53" t="s">
        <v>2137</v>
      </c>
      <c r="L137" s="54" t="s">
        <v>2138</v>
      </c>
      <c r="M137" s="31">
        <v>295889</v>
      </c>
      <c r="N137" s="41">
        <v>111700.87</v>
      </c>
      <c r="O137" s="31" t="s">
        <v>157</v>
      </c>
      <c r="P137" s="43" t="s">
        <v>1214</v>
      </c>
      <c r="Q137" s="48" t="s">
        <v>1122</v>
      </c>
      <c r="R137" s="48"/>
      <c r="S137" s="48"/>
      <c r="T137" s="58" t="s">
        <v>2139</v>
      </c>
      <c r="U137" s="56">
        <v>520000</v>
      </c>
      <c r="V137" s="48" t="s">
        <v>1124</v>
      </c>
      <c r="W137" s="31"/>
      <c r="X137" s="31"/>
      <c r="Y137" s="48"/>
      <c r="Z137" s="31"/>
      <c r="AA137" s="31"/>
      <c r="AB137" s="48"/>
      <c r="AC137" s="31" t="s">
        <v>1125</v>
      </c>
      <c r="AD137" s="51"/>
      <c r="AE137" s="31"/>
    </row>
    <row r="138" spans="1:31" s="2" customFormat="1" ht="15" customHeight="1">
      <c r="A138" s="31">
        <v>132</v>
      </c>
      <c r="B138" s="31" t="s">
        <v>1983</v>
      </c>
      <c r="C138" s="32" t="s">
        <v>1984</v>
      </c>
      <c r="D138" s="31" t="s">
        <v>1113</v>
      </c>
      <c r="E138" s="32" t="s">
        <v>2140</v>
      </c>
      <c r="F138" s="31" t="s">
        <v>2141</v>
      </c>
      <c r="G138" s="31" t="s">
        <v>2142</v>
      </c>
      <c r="H138" s="31" t="s">
        <v>2143</v>
      </c>
      <c r="I138" s="32" t="s">
        <v>2144</v>
      </c>
      <c r="J138" s="31" t="s">
        <v>1165</v>
      </c>
      <c r="K138" s="53" t="s">
        <v>2145</v>
      </c>
      <c r="L138" s="54" t="s">
        <v>2146</v>
      </c>
      <c r="M138" s="31">
        <v>589839.76</v>
      </c>
      <c r="N138" s="41">
        <v>221933.66</v>
      </c>
      <c r="O138" s="31" t="s">
        <v>157</v>
      </c>
      <c r="P138" s="43" t="s">
        <v>1214</v>
      </c>
      <c r="Q138" s="48" t="s">
        <v>1122</v>
      </c>
      <c r="R138" s="48"/>
      <c r="S138" s="48"/>
      <c r="T138" s="58" t="s">
        <v>2147</v>
      </c>
      <c r="U138" s="56">
        <v>979500</v>
      </c>
      <c r="V138" s="31" t="s">
        <v>1124</v>
      </c>
      <c r="W138" s="31"/>
      <c r="X138" s="31"/>
      <c r="Y138" s="48"/>
      <c r="Z138" s="31"/>
      <c r="AA138" s="31"/>
      <c r="AB138" s="48"/>
      <c r="AC138" s="31" t="s">
        <v>1125</v>
      </c>
      <c r="AD138" s="51"/>
      <c r="AE138" s="31"/>
    </row>
    <row r="139" spans="1:31" s="2" customFormat="1" ht="15" customHeight="1">
      <c r="A139" s="31">
        <v>133</v>
      </c>
      <c r="B139" s="31" t="s">
        <v>1983</v>
      </c>
      <c r="C139" s="32" t="s">
        <v>1984</v>
      </c>
      <c r="D139" s="31" t="s">
        <v>1113</v>
      </c>
      <c r="E139" s="32" t="s">
        <v>2148</v>
      </c>
      <c r="F139" s="31" t="s">
        <v>2149</v>
      </c>
      <c r="G139" s="31" t="s">
        <v>2150</v>
      </c>
      <c r="H139" s="31" t="s">
        <v>2151</v>
      </c>
      <c r="I139" s="32" t="s">
        <v>2152</v>
      </c>
      <c r="J139" s="31" t="s">
        <v>1165</v>
      </c>
      <c r="K139" s="53" t="s">
        <v>1422</v>
      </c>
      <c r="L139" s="54" t="s">
        <v>2130</v>
      </c>
      <c r="M139" s="31">
        <v>950000</v>
      </c>
      <c r="N139" s="41">
        <v>347568.5</v>
      </c>
      <c r="O139" s="31" t="s">
        <v>157</v>
      </c>
      <c r="P139" s="43" t="s">
        <v>1214</v>
      </c>
      <c r="Q139" s="48" t="s">
        <v>1122</v>
      </c>
      <c r="R139" s="48"/>
      <c r="S139" s="48"/>
      <c r="T139" s="58" t="s">
        <v>2153</v>
      </c>
      <c r="U139" s="56">
        <v>1518600</v>
      </c>
      <c r="V139" s="48" t="s">
        <v>1124</v>
      </c>
      <c r="W139" s="31"/>
      <c r="X139" s="31"/>
      <c r="Y139" s="48"/>
      <c r="Z139" s="31"/>
      <c r="AA139" s="31"/>
      <c r="AB139" s="48"/>
      <c r="AC139" s="31" t="s">
        <v>1125</v>
      </c>
      <c r="AD139" s="51"/>
      <c r="AE139" s="31"/>
    </row>
    <row r="140" spans="1:31" s="2" customFormat="1" ht="15" customHeight="1">
      <c r="A140" s="31">
        <v>134</v>
      </c>
      <c r="B140" s="31" t="s">
        <v>1983</v>
      </c>
      <c r="C140" s="32" t="s">
        <v>1984</v>
      </c>
      <c r="D140" s="31" t="s">
        <v>1113</v>
      </c>
      <c r="E140" s="32" t="s">
        <v>2154</v>
      </c>
      <c r="F140" s="31" t="s">
        <v>2155</v>
      </c>
      <c r="G140" s="31" t="s">
        <v>2156</v>
      </c>
      <c r="H140" s="31" t="s">
        <v>2157</v>
      </c>
      <c r="I140" s="32" t="s">
        <v>2158</v>
      </c>
      <c r="J140" s="31" t="s">
        <v>1165</v>
      </c>
      <c r="K140" s="53" t="s">
        <v>2159</v>
      </c>
      <c r="L140" s="54" t="s">
        <v>2160</v>
      </c>
      <c r="M140" s="31">
        <v>625426.38</v>
      </c>
      <c r="N140" s="41">
        <v>127329.51</v>
      </c>
      <c r="O140" s="31" t="s">
        <v>157</v>
      </c>
      <c r="P140" s="43" t="s">
        <v>1214</v>
      </c>
      <c r="Q140" s="48" t="s">
        <v>1122</v>
      </c>
      <c r="R140" s="48"/>
      <c r="S140" s="48"/>
      <c r="T140" s="58" t="s">
        <v>2161</v>
      </c>
      <c r="U140" s="56">
        <v>1417553.75</v>
      </c>
      <c r="V140" s="31" t="s">
        <v>1124</v>
      </c>
      <c r="W140" s="31"/>
      <c r="X140" s="31"/>
      <c r="Y140" s="48"/>
      <c r="Z140" s="31"/>
      <c r="AA140" s="31"/>
      <c r="AB140" s="48"/>
      <c r="AC140" s="31" t="s">
        <v>1125</v>
      </c>
      <c r="AD140" s="51"/>
      <c r="AE140" s="31"/>
    </row>
    <row r="141" spans="1:31" s="2" customFormat="1" ht="15" customHeight="1">
      <c r="A141" s="31">
        <v>135</v>
      </c>
      <c r="B141" s="31" t="s">
        <v>1983</v>
      </c>
      <c r="C141" s="32" t="s">
        <v>1984</v>
      </c>
      <c r="D141" s="31" t="s">
        <v>1113</v>
      </c>
      <c r="E141" s="32" t="s">
        <v>2162</v>
      </c>
      <c r="F141" s="31" t="s">
        <v>2163</v>
      </c>
      <c r="G141" s="31" t="s">
        <v>2164</v>
      </c>
      <c r="H141" s="31" t="s">
        <v>2165</v>
      </c>
      <c r="I141" s="32" t="s">
        <v>2166</v>
      </c>
      <c r="J141" s="31" t="s">
        <v>1165</v>
      </c>
      <c r="K141" s="53" t="s">
        <v>2167</v>
      </c>
      <c r="L141" s="54" t="s">
        <v>2168</v>
      </c>
      <c r="M141" s="31">
        <v>359134.71999999997</v>
      </c>
      <c r="N141" s="41">
        <v>123473.14</v>
      </c>
      <c r="O141" s="31" t="s">
        <v>157</v>
      </c>
      <c r="P141" s="43" t="s">
        <v>1214</v>
      </c>
      <c r="Q141" s="48" t="s">
        <v>1122</v>
      </c>
      <c r="R141" s="48"/>
      <c r="S141" s="48"/>
      <c r="T141" s="58" t="s">
        <v>2169</v>
      </c>
      <c r="U141" s="56">
        <v>1086000</v>
      </c>
      <c r="V141" s="48" t="s">
        <v>1124</v>
      </c>
      <c r="W141" s="31"/>
      <c r="X141" s="31"/>
      <c r="Y141" s="48"/>
      <c r="Z141" s="31"/>
      <c r="AA141" s="31"/>
      <c r="AB141" s="48"/>
      <c r="AC141" s="31" t="s">
        <v>1125</v>
      </c>
      <c r="AD141" s="51"/>
      <c r="AE141" s="31"/>
    </row>
    <row r="142" spans="1:31" s="2" customFormat="1" ht="15" customHeight="1">
      <c r="A142" s="31">
        <v>136</v>
      </c>
      <c r="B142" s="31" t="s">
        <v>1983</v>
      </c>
      <c r="C142" s="32" t="s">
        <v>1984</v>
      </c>
      <c r="D142" s="31" t="s">
        <v>1113</v>
      </c>
      <c r="E142" s="32" t="s">
        <v>2170</v>
      </c>
      <c r="F142" s="31" t="s">
        <v>2171</v>
      </c>
      <c r="G142" s="31" t="s">
        <v>2172</v>
      </c>
      <c r="H142" s="31" t="s">
        <v>2173</v>
      </c>
      <c r="I142" s="32" t="s">
        <v>2174</v>
      </c>
      <c r="J142" s="31" t="s">
        <v>1165</v>
      </c>
      <c r="K142" s="53" t="s">
        <v>2175</v>
      </c>
      <c r="L142" s="54" t="s">
        <v>2176</v>
      </c>
      <c r="M142" s="31">
        <v>729998.64</v>
      </c>
      <c r="N142" s="41">
        <v>253527.09</v>
      </c>
      <c r="O142" s="31" t="s">
        <v>157</v>
      </c>
      <c r="P142" s="43" t="s">
        <v>1214</v>
      </c>
      <c r="Q142" s="48" t="s">
        <v>1122</v>
      </c>
      <c r="R142" s="48"/>
      <c r="S142" s="48"/>
      <c r="T142" s="58" t="s">
        <v>2177</v>
      </c>
      <c r="U142" s="56">
        <v>1135300</v>
      </c>
      <c r="V142" s="31" t="s">
        <v>1124</v>
      </c>
      <c r="W142" s="31"/>
      <c r="X142" s="31"/>
      <c r="Y142" s="48"/>
      <c r="Z142" s="31"/>
      <c r="AA142" s="31"/>
      <c r="AB142" s="48"/>
      <c r="AC142" s="31" t="s">
        <v>1125</v>
      </c>
      <c r="AD142" s="51"/>
      <c r="AE142" s="31"/>
    </row>
    <row r="143" spans="1:31" s="2" customFormat="1" ht="15" customHeight="1">
      <c r="A143" s="31">
        <v>137</v>
      </c>
      <c r="B143" s="31" t="s">
        <v>1983</v>
      </c>
      <c r="C143" s="32" t="s">
        <v>1984</v>
      </c>
      <c r="D143" s="31" t="s">
        <v>1113</v>
      </c>
      <c r="E143" s="32" t="s">
        <v>2178</v>
      </c>
      <c r="F143" s="31" t="s">
        <v>2179</v>
      </c>
      <c r="G143" s="31" t="s">
        <v>2180</v>
      </c>
      <c r="H143" s="31" t="s">
        <v>2181</v>
      </c>
      <c r="I143" s="32" t="s">
        <v>2182</v>
      </c>
      <c r="J143" s="31" t="s">
        <v>1165</v>
      </c>
      <c r="K143" s="53" t="s">
        <v>1816</v>
      </c>
      <c r="L143" s="54" t="s">
        <v>2183</v>
      </c>
      <c r="M143" s="31">
        <v>2000000</v>
      </c>
      <c r="N143" s="41">
        <v>690010.84</v>
      </c>
      <c r="O143" s="31" t="s">
        <v>157</v>
      </c>
      <c r="P143" s="43" t="s">
        <v>1214</v>
      </c>
      <c r="Q143" s="48" t="s">
        <v>1122</v>
      </c>
      <c r="R143" s="48"/>
      <c r="S143" s="48"/>
      <c r="T143" s="58" t="s">
        <v>2184</v>
      </c>
      <c r="U143" s="56">
        <v>3350700</v>
      </c>
      <c r="V143" s="31" t="s">
        <v>1124</v>
      </c>
      <c r="W143" s="31"/>
      <c r="X143" s="31"/>
      <c r="Y143" s="48"/>
      <c r="Z143" s="31"/>
      <c r="AA143" s="31"/>
      <c r="AB143" s="48"/>
      <c r="AC143" s="31" t="s">
        <v>1125</v>
      </c>
      <c r="AD143" s="51"/>
      <c r="AE143" s="31"/>
    </row>
    <row r="144" spans="1:31" s="2" customFormat="1" ht="15" customHeight="1">
      <c r="A144" s="31">
        <v>138</v>
      </c>
      <c r="B144" s="31" t="s">
        <v>1983</v>
      </c>
      <c r="C144" s="32" t="s">
        <v>1984</v>
      </c>
      <c r="D144" s="31" t="s">
        <v>1113</v>
      </c>
      <c r="E144" s="32" t="s">
        <v>2185</v>
      </c>
      <c r="F144" s="31" t="s">
        <v>2186</v>
      </c>
      <c r="G144" s="31" t="s">
        <v>2187</v>
      </c>
      <c r="H144" s="31" t="s">
        <v>2188</v>
      </c>
      <c r="I144" s="32" t="s">
        <v>2189</v>
      </c>
      <c r="J144" s="31" t="s">
        <v>1165</v>
      </c>
      <c r="K144" s="53" t="s">
        <v>2190</v>
      </c>
      <c r="L144" s="54" t="s">
        <v>2191</v>
      </c>
      <c r="M144" s="31">
        <v>429134.34</v>
      </c>
      <c r="N144" s="41">
        <v>165099.67000000001</v>
      </c>
      <c r="O144" s="31" t="s">
        <v>157</v>
      </c>
      <c r="P144" s="43" t="s">
        <v>1214</v>
      </c>
      <c r="Q144" s="48" t="s">
        <v>1122</v>
      </c>
      <c r="R144" s="48"/>
      <c r="S144" s="48"/>
      <c r="T144" s="58" t="s">
        <v>2192</v>
      </c>
      <c r="U144" s="56">
        <v>670500</v>
      </c>
      <c r="V144" s="48" t="s">
        <v>1124</v>
      </c>
      <c r="W144" s="31"/>
      <c r="X144" s="31"/>
      <c r="Y144" s="48"/>
      <c r="Z144" s="31"/>
      <c r="AA144" s="31"/>
      <c r="AB144" s="48"/>
      <c r="AC144" s="31" t="s">
        <v>1125</v>
      </c>
      <c r="AD144" s="51"/>
      <c r="AE144" s="31"/>
    </row>
    <row r="145" spans="1:31" s="2" customFormat="1" ht="15" customHeight="1">
      <c r="A145" s="31">
        <v>139</v>
      </c>
      <c r="B145" s="31" t="s">
        <v>1983</v>
      </c>
      <c r="C145" s="32" t="s">
        <v>1984</v>
      </c>
      <c r="D145" s="31" t="s">
        <v>1113</v>
      </c>
      <c r="E145" s="32" t="s">
        <v>2193</v>
      </c>
      <c r="F145" s="31" t="s">
        <v>2194</v>
      </c>
      <c r="G145" s="31" t="s">
        <v>2195</v>
      </c>
      <c r="H145" s="31" t="s">
        <v>2196</v>
      </c>
      <c r="I145" s="32" t="s">
        <v>2197</v>
      </c>
      <c r="J145" s="31" t="s">
        <v>1165</v>
      </c>
      <c r="K145" s="53" t="s">
        <v>1422</v>
      </c>
      <c r="L145" s="54" t="s">
        <v>2198</v>
      </c>
      <c r="M145" s="31">
        <v>1800000</v>
      </c>
      <c r="N145" s="41">
        <v>630065.80000000005</v>
      </c>
      <c r="O145" s="31" t="s">
        <v>157</v>
      </c>
      <c r="P145" s="43" t="s">
        <v>1214</v>
      </c>
      <c r="Q145" s="48" t="s">
        <v>1122</v>
      </c>
      <c r="R145" s="48"/>
      <c r="S145" s="48"/>
      <c r="T145" s="58" t="s">
        <v>2199</v>
      </c>
      <c r="U145" s="56">
        <v>2780200</v>
      </c>
      <c r="V145" s="31" t="s">
        <v>1124</v>
      </c>
      <c r="W145" s="31"/>
      <c r="X145" s="31"/>
      <c r="Y145" s="48"/>
      <c r="Z145" s="31"/>
      <c r="AA145" s="31"/>
      <c r="AB145" s="48"/>
      <c r="AC145" s="31" t="s">
        <v>1125</v>
      </c>
      <c r="AD145" s="51"/>
      <c r="AE145" s="31"/>
    </row>
    <row r="146" spans="1:31" s="2" customFormat="1" ht="15" customHeight="1">
      <c r="A146" s="31">
        <v>140</v>
      </c>
      <c r="B146" s="31" t="s">
        <v>1983</v>
      </c>
      <c r="C146" s="32" t="s">
        <v>1984</v>
      </c>
      <c r="D146" s="31" t="s">
        <v>1113</v>
      </c>
      <c r="E146" s="32" t="s">
        <v>2200</v>
      </c>
      <c r="F146" s="31" t="s">
        <v>2201</v>
      </c>
      <c r="G146" s="31" t="s">
        <v>2202</v>
      </c>
      <c r="H146" s="31" t="s">
        <v>2203</v>
      </c>
      <c r="I146" s="32" t="s">
        <v>2204</v>
      </c>
      <c r="J146" s="31" t="s">
        <v>1165</v>
      </c>
      <c r="K146" s="53" t="s">
        <v>1422</v>
      </c>
      <c r="L146" s="54" t="s">
        <v>2130</v>
      </c>
      <c r="M146" s="31">
        <v>1600000</v>
      </c>
      <c r="N146" s="41">
        <v>614819.65</v>
      </c>
      <c r="O146" s="31" t="s">
        <v>157</v>
      </c>
      <c r="P146" s="43" t="s">
        <v>1214</v>
      </c>
      <c r="Q146" s="48" t="s">
        <v>1122</v>
      </c>
      <c r="R146" s="48"/>
      <c r="S146" s="48"/>
      <c r="T146" s="58" t="s">
        <v>2205</v>
      </c>
      <c r="U146" s="56">
        <v>2625500</v>
      </c>
      <c r="V146" s="31" t="s">
        <v>1124</v>
      </c>
      <c r="W146" s="31"/>
      <c r="X146" s="31"/>
      <c r="Y146" s="48"/>
      <c r="Z146" s="31"/>
      <c r="AA146" s="31"/>
      <c r="AB146" s="48"/>
      <c r="AC146" s="31" t="s">
        <v>1125</v>
      </c>
      <c r="AD146" s="51"/>
      <c r="AE146" s="31"/>
    </row>
    <row r="147" spans="1:31" s="2" customFormat="1" ht="15" customHeight="1">
      <c r="A147" s="31">
        <v>141</v>
      </c>
      <c r="B147" s="31" t="s">
        <v>1983</v>
      </c>
      <c r="C147" s="32" t="s">
        <v>1984</v>
      </c>
      <c r="D147" s="31" t="s">
        <v>1113</v>
      </c>
      <c r="E147" s="32" t="s">
        <v>2206</v>
      </c>
      <c r="F147" s="31" t="s">
        <v>2207</v>
      </c>
      <c r="G147" s="31" t="s">
        <v>2208</v>
      </c>
      <c r="H147" s="31" t="s">
        <v>2209</v>
      </c>
      <c r="I147" s="32" t="s">
        <v>2210</v>
      </c>
      <c r="J147" s="31" t="s">
        <v>1165</v>
      </c>
      <c r="K147" s="53" t="s">
        <v>2211</v>
      </c>
      <c r="L147" s="54" t="s">
        <v>2212</v>
      </c>
      <c r="M147" s="31">
        <v>999999.96</v>
      </c>
      <c r="N147" s="41">
        <v>407776.53</v>
      </c>
      <c r="O147" s="31" t="s">
        <v>157</v>
      </c>
      <c r="P147" s="43" t="s">
        <v>1214</v>
      </c>
      <c r="Q147" s="48" t="s">
        <v>1122</v>
      </c>
      <c r="R147" s="48"/>
      <c r="S147" s="48"/>
      <c r="T147" s="58" t="s">
        <v>2213</v>
      </c>
      <c r="U147" s="56">
        <v>1551600</v>
      </c>
      <c r="V147" s="31" t="s">
        <v>1124</v>
      </c>
      <c r="W147" s="31"/>
      <c r="X147" s="31"/>
      <c r="Y147" s="48"/>
      <c r="Z147" s="31"/>
      <c r="AA147" s="31"/>
      <c r="AB147" s="48"/>
      <c r="AC147" s="31" t="s">
        <v>1125</v>
      </c>
      <c r="AD147" s="51"/>
      <c r="AE147" s="31"/>
    </row>
    <row r="148" spans="1:31" s="2" customFormat="1" ht="15" customHeight="1">
      <c r="A148" s="31">
        <v>142</v>
      </c>
      <c r="B148" s="31" t="s">
        <v>1983</v>
      </c>
      <c r="C148" s="32" t="s">
        <v>1984</v>
      </c>
      <c r="D148" s="31" t="s">
        <v>1113</v>
      </c>
      <c r="E148" s="32" t="s">
        <v>2214</v>
      </c>
      <c r="F148" s="31" t="s">
        <v>2215</v>
      </c>
      <c r="G148" s="31" t="s">
        <v>2216</v>
      </c>
      <c r="H148" s="31" t="s">
        <v>2217</v>
      </c>
      <c r="I148" s="32" t="s">
        <v>2218</v>
      </c>
      <c r="J148" s="31" t="s">
        <v>1165</v>
      </c>
      <c r="K148" s="53" t="s">
        <v>2219</v>
      </c>
      <c r="L148" s="54" t="s">
        <v>2220</v>
      </c>
      <c r="M148" s="31">
        <v>259923.5</v>
      </c>
      <c r="N148" s="41">
        <v>114061.72</v>
      </c>
      <c r="O148" s="31" t="s">
        <v>157</v>
      </c>
      <c r="P148" s="43" t="s">
        <v>1214</v>
      </c>
      <c r="Q148" s="48" t="s">
        <v>1122</v>
      </c>
      <c r="R148" s="48"/>
      <c r="S148" s="48"/>
      <c r="T148" s="58" t="s">
        <v>2221</v>
      </c>
      <c r="U148" s="56">
        <v>544000</v>
      </c>
      <c r="V148" s="48" t="s">
        <v>1124</v>
      </c>
      <c r="W148" s="31"/>
      <c r="X148" s="31"/>
      <c r="Y148" s="48"/>
      <c r="Z148" s="31"/>
      <c r="AA148" s="31"/>
      <c r="AB148" s="48"/>
      <c r="AC148" s="31" t="s">
        <v>1125</v>
      </c>
      <c r="AD148" s="51"/>
      <c r="AE148" s="31"/>
    </row>
    <row r="149" spans="1:31" s="2" customFormat="1" ht="15" customHeight="1">
      <c r="A149" s="31">
        <v>143</v>
      </c>
      <c r="B149" s="31" t="s">
        <v>1983</v>
      </c>
      <c r="C149" s="32" t="s">
        <v>1984</v>
      </c>
      <c r="D149" s="31" t="s">
        <v>1113</v>
      </c>
      <c r="E149" s="32" t="s">
        <v>2222</v>
      </c>
      <c r="F149" s="31" t="s">
        <v>2223</v>
      </c>
      <c r="G149" s="31" t="s">
        <v>2224</v>
      </c>
      <c r="H149" s="31" t="s">
        <v>2225</v>
      </c>
      <c r="I149" s="32" t="s">
        <v>2226</v>
      </c>
      <c r="J149" s="31" t="s">
        <v>1119</v>
      </c>
      <c r="K149" s="53" t="s">
        <v>2227</v>
      </c>
      <c r="L149" s="54" t="s">
        <v>2167</v>
      </c>
      <c r="M149" s="31">
        <v>517805.76</v>
      </c>
      <c r="N149" s="41">
        <v>158905.97</v>
      </c>
      <c r="O149" s="31" t="s">
        <v>157</v>
      </c>
      <c r="P149" s="43" t="s">
        <v>1214</v>
      </c>
      <c r="Q149" s="48" t="s">
        <v>1122</v>
      </c>
      <c r="R149" s="48"/>
      <c r="S149" s="48" t="s">
        <v>1122</v>
      </c>
      <c r="T149" s="58" t="s">
        <v>2228</v>
      </c>
      <c r="U149" s="56">
        <v>839803.05</v>
      </c>
      <c r="V149" s="31" t="s">
        <v>1124</v>
      </c>
      <c r="W149" s="31"/>
      <c r="X149" s="31"/>
      <c r="Y149" s="48"/>
      <c r="Z149" s="31"/>
      <c r="AA149" s="31"/>
      <c r="AB149" s="48"/>
      <c r="AC149" s="31" t="s">
        <v>1125</v>
      </c>
      <c r="AD149" s="51"/>
      <c r="AE149" s="31"/>
    </row>
    <row r="150" spans="1:31" s="2" customFormat="1" ht="13">
      <c r="A150" s="31">
        <v>144</v>
      </c>
      <c r="B150" s="31" t="s">
        <v>1983</v>
      </c>
      <c r="C150" s="32" t="s">
        <v>2229</v>
      </c>
      <c r="D150" s="31" t="s">
        <v>1113</v>
      </c>
      <c r="E150" s="32" t="s">
        <v>2230</v>
      </c>
      <c r="F150" s="31" t="s">
        <v>2231</v>
      </c>
      <c r="G150" s="31" t="s">
        <v>2232</v>
      </c>
      <c r="H150" s="31" t="s">
        <v>2233</v>
      </c>
      <c r="I150" s="32" t="s">
        <v>2234</v>
      </c>
      <c r="J150" s="31" t="s">
        <v>1119</v>
      </c>
      <c r="K150" s="53" t="s">
        <v>2235</v>
      </c>
      <c r="L150" s="31">
        <v>20151015</v>
      </c>
      <c r="M150" s="31">
        <v>269201.58</v>
      </c>
      <c r="N150" s="41">
        <v>21156.02</v>
      </c>
      <c r="O150" s="31" t="s">
        <v>157</v>
      </c>
      <c r="P150" s="31" t="s">
        <v>2236</v>
      </c>
      <c r="Q150" s="48" t="s">
        <v>1122</v>
      </c>
      <c r="R150" s="48"/>
      <c r="S150" s="48" t="s">
        <v>1122</v>
      </c>
      <c r="T150" s="31" t="s">
        <v>2237</v>
      </c>
      <c r="U150" s="74">
        <v>397330</v>
      </c>
      <c r="V150" s="48" t="s">
        <v>1124</v>
      </c>
      <c r="W150" s="31"/>
      <c r="X150" s="31"/>
      <c r="Y150" s="48"/>
      <c r="Z150" s="31"/>
      <c r="AA150" s="31"/>
      <c r="AB150" s="48"/>
      <c r="AC150" s="31" t="s">
        <v>1125</v>
      </c>
      <c r="AD150" s="51"/>
      <c r="AE150" s="31"/>
    </row>
    <row r="151" spans="1:31" s="2" customFormat="1" ht="13">
      <c r="A151" s="31">
        <v>145</v>
      </c>
      <c r="B151" s="31" t="s">
        <v>1983</v>
      </c>
      <c r="C151" s="32" t="s">
        <v>2229</v>
      </c>
      <c r="D151" s="31" t="s">
        <v>1113</v>
      </c>
      <c r="E151" s="32" t="s">
        <v>2238</v>
      </c>
      <c r="F151" s="31" t="s">
        <v>2239</v>
      </c>
      <c r="G151" s="31" t="s">
        <v>2240</v>
      </c>
      <c r="H151" s="31" t="s">
        <v>2241</v>
      </c>
      <c r="I151" s="32" t="s">
        <v>2242</v>
      </c>
      <c r="J151" s="31" t="s">
        <v>1119</v>
      </c>
      <c r="K151" s="53" t="s">
        <v>2243</v>
      </c>
      <c r="L151" s="31">
        <v>20151015</v>
      </c>
      <c r="M151" s="31">
        <v>275965.36</v>
      </c>
      <c r="N151" s="41">
        <v>21587.84</v>
      </c>
      <c r="O151" s="31" t="s">
        <v>157</v>
      </c>
      <c r="P151" s="31" t="s">
        <v>2236</v>
      </c>
      <c r="Q151" s="48" t="s">
        <v>1122</v>
      </c>
      <c r="R151" s="48"/>
      <c r="S151" s="48" t="s">
        <v>1122</v>
      </c>
      <c r="T151" s="31" t="s">
        <v>2244</v>
      </c>
      <c r="U151" s="74">
        <v>404774</v>
      </c>
      <c r="V151" s="48" t="s">
        <v>1124</v>
      </c>
      <c r="W151" s="31"/>
      <c r="X151" s="31"/>
      <c r="Y151" s="48"/>
      <c r="Z151" s="31"/>
      <c r="AA151" s="31"/>
      <c r="AB151" s="48"/>
      <c r="AC151" s="31" t="s">
        <v>1125</v>
      </c>
      <c r="AD151" s="51"/>
      <c r="AE151" s="31"/>
    </row>
    <row r="152" spans="1:31" s="2" customFormat="1" ht="13">
      <c r="A152" s="31">
        <v>146</v>
      </c>
      <c r="B152" s="31" t="s">
        <v>1983</v>
      </c>
      <c r="C152" s="32" t="s">
        <v>2229</v>
      </c>
      <c r="D152" s="31" t="s">
        <v>1113</v>
      </c>
      <c r="E152" s="32" t="s">
        <v>2245</v>
      </c>
      <c r="F152" s="31" t="s">
        <v>2246</v>
      </c>
      <c r="G152" s="31" t="s">
        <v>2247</v>
      </c>
      <c r="H152" s="31" t="s">
        <v>2248</v>
      </c>
      <c r="I152" s="32" t="s">
        <v>2249</v>
      </c>
      <c r="J152" s="31" t="s">
        <v>1119</v>
      </c>
      <c r="K152" s="53" t="s">
        <v>2250</v>
      </c>
      <c r="L152" s="31">
        <v>20150530</v>
      </c>
      <c r="M152" s="31">
        <v>353874.26</v>
      </c>
      <c r="N152" s="41">
        <v>25661.09</v>
      </c>
      <c r="O152" s="31" t="s">
        <v>157</v>
      </c>
      <c r="P152" s="31" t="s">
        <v>2251</v>
      </c>
      <c r="Q152" s="48" t="s">
        <v>1122</v>
      </c>
      <c r="R152" s="48"/>
      <c r="S152" s="48" t="s">
        <v>1122</v>
      </c>
      <c r="T152" s="31" t="s">
        <v>2252</v>
      </c>
      <c r="U152" s="74">
        <v>544465</v>
      </c>
      <c r="V152" s="48" t="s">
        <v>1124</v>
      </c>
      <c r="W152" s="31"/>
      <c r="X152" s="31"/>
      <c r="Y152" s="48"/>
      <c r="Z152" s="31"/>
      <c r="AA152" s="31"/>
      <c r="AB152" s="48"/>
      <c r="AC152" s="31" t="s">
        <v>1125</v>
      </c>
      <c r="AD152" s="51"/>
      <c r="AE152" s="31"/>
    </row>
    <row r="153" spans="1:31" s="2" customFormat="1" ht="13">
      <c r="A153" s="31">
        <v>147</v>
      </c>
      <c r="B153" s="31" t="s">
        <v>1983</v>
      </c>
      <c r="C153" s="32" t="s">
        <v>2229</v>
      </c>
      <c r="D153" s="31" t="s">
        <v>1113</v>
      </c>
      <c r="E153" s="32" t="s">
        <v>2253</v>
      </c>
      <c r="F153" s="31" t="s">
        <v>2254</v>
      </c>
      <c r="G153" s="31" t="s">
        <v>2255</v>
      </c>
      <c r="H153" s="31" t="s">
        <v>2256</v>
      </c>
      <c r="I153" s="32" t="s">
        <v>2257</v>
      </c>
      <c r="J153" s="31" t="s">
        <v>1131</v>
      </c>
      <c r="K153" s="53" t="s">
        <v>2258</v>
      </c>
      <c r="L153" s="31">
        <v>20150405</v>
      </c>
      <c r="M153" s="31">
        <v>1518238.5</v>
      </c>
      <c r="N153" s="41">
        <v>179533.89</v>
      </c>
      <c r="O153" s="31" t="s">
        <v>157</v>
      </c>
      <c r="P153" s="31" t="s">
        <v>2236</v>
      </c>
      <c r="Q153" s="48" t="s">
        <v>1122</v>
      </c>
      <c r="R153" s="48"/>
      <c r="S153" s="48" t="s">
        <v>1122</v>
      </c>
      <c r="T153" s="31" t="s">
        <v>2259</v>
      </c>
      <c r="U153" s="74">
        <v>3499286</v>
      </c>
      <c r="V153" s="48" t="s">
        <v>1135</v>
      </c>
      <c r="W153" s="31"/>
      <c r="X153" s="31"/>
      <c r="Y153" s="48"/>
      <c r="Z153" s="31"/>
      <c r="AA153" s="31"/>
      <c r="AB153" s="48"/>
      <c r="AC153" s="31" t="s">
        <v>1125</v>
      </c>
      <c r="AD153" s="51"/>
      <c r="AE153" s="31"/>
    </row>
    <row r="154" spans="1:31" s="2" customFormat="1" ht="13">
      <c r="A154" s="31">
        <v>148</v>
      </c>
      <c r="B154" s="31" t="s">
        <v>1983</v>
      </c>
      <c r="C154" s="32" t="s">
        <v>2229</v>
      </c>
      <c r="D154" s="31" t="s">
        <v>1113</v>
      </c>
      <c r="E154" s="32" t="s">
        <v>2253</v>
      </c>
      <c r="F154" s="31" t="s">
        <v>2254</v>
      </c>
      <c r="G154" s="31" t="s">
        <v>2255</v>
      </c>
      <c r="H154" s="31" t="s">
        <v>2260</v>
      </c>
      <c r="I154" s="32" t="s">
        <v>2261</v>
      </c>
      <c r="J154" s="31" t="s">
        <v>1131</v>
      </c>
      <c r="K154" s="53" t="s">
        <v>2258</v>
      </c>
      <c r="L154" s="31">
        <v>20150405</v>
      </c>
      <c r="M154" s="31">
        <v>1465885.3</v>
      </c>
      <c r="N154" s="41">
        <v>173443.82</v>
      </c>
      <c r="O154" s="31" t="s">
        <v>157</v>
      </c>
      <c r="P154" s="31" t="s">
        <v>2236</v>
      </c>
      <c r="Q154" s="48" t="s">
        <v>1122</v>
      </c>
      <c r="R154" s="48"/>
      <c r="S154" s="48" t="s">
        <v>1122</v>
      </c>
      <c r="T154" s="31" t="s">
        <v>2262</v>
      </c>
      <c r="U154" s="74">
        <v>3378550</v>
      </c>
      <c r="V154" s="48" t="s">
        <v>1135</v>
      </c>
      <c r="W154" s="31"/>
      <c r="X154" s="31"/>
      <c r="Y154" s="48"/>
      <c r="Z154" s="31"/>
      <c r="AA154" s="31"/>
      <c r="AB154" s="48"/>
      <c r="AC154" s="31" t="s">
        <v>1125</v>
      </c>
      <c r="AD154" s="51"/>
      <c r="AE154" s="31"/>
    </row>
    <row r="155" spans="1:31" s="2" customFormat="1" ht="13">
      <c r="A155" s="31">
        <v>149</v>
      </c>
      <c r="B155" s="31" t="s">
        <v>1983</v>
      </c>
      <c r="C155" s="32" t="s">
        <v>2229</v>
      </c>
      <c r="D155" s="31" t="s">
        <v>1113</v>
      </c>
      <c r="E155" s="32" t="s">
        <v>2263</v>
      </c>
      <c r="F155" s="31" t="s">
        <v>2264</v>
      </c>
      <c r="G155" s="31" t="s">
        <v>2265</v>
      </c>
      <c r="H155" s="31" t="s">
        <v>2266</v>
      </c>
      <c r="I155" s="32" t="s">
        <v>2267</v>
      </c>
      <c r="J155" s="31" t="s">
        <v>1119</v>
      </c>
      <c r="K155" s="53" t="s">
        <v>2268</v>
      </c>
      <c r="L155" s="31">
        <v>20141004</v>
      </c>
      <c r="M155" s="31">
        <v>240175.2</v>
      </c>
      <c r="N155" s="41">
        <v>32929.96</v>
      </c>
      <c r="O155" s="31" t="s">
        <v>157</v>
      </c>
      <c r="P155" s="31" t="s">
        <v>2236</v>
      </c>
      <c r="Q155" s="48" t="s">
        <v>1122</v>
      </c>
      <c r="R155" s="48"/>
      <c r="S155" s="48"/>
      <c r="T155" s="31" t="s">
        <v>2269</v>
      </c>
      <c r="U155" s="74">
        <v>483831</v>
      </c>
      <c r="V155" s="48" t="s">
        <v>1124</v>
      </c>
      <c r="W155" s="31"/>
      <c r="X155" s="31"/>
      <c r="Y155" s="48"/>
      <c r="Z155" s="31"/>
      <c r="AA155" s="31"/>
      <c r="AB155" s="48"/>
      <c r="AC155" s="31" t="s">
        <v>1125</v>
      </c>
      <c r="AD155" s="51"/>
      <c r="AE155" s="31"/>
    </row>
    <row r="156" spans="1:31" s="2" customFormat="1" ht="15" customHeight="1">
      <c r="A156" s="31">
        <v>150</v>
      </c>
      <c r="B156" s="31" t="s">
        <v>1983</v>
      </c>
      <c r="C156" s="32" t="s">
        <v>2270</v>
      </c>
      <c r="D156" s="31" t="s">
        <v>1113</v>
      </c>
      <c r="E156" s="32" t="s">
        <v>2271</v>
      </c>
      <c r="F156" s="31" t="s">
        <v>2272</v>
      </c>
      <c r="G156" s="31" t="s">
        <v>2273</v>
      </c>
      <c r="H156" s="31" t="s">
        <v>2274</v>
      </c>
      <c r="I156" s="32" t="s">
        <v>2275</v>
      </c>
      <c r="J156" s="31" t="s">
        <v>1165</v>
      </c>
      <c r="K156" s="53" t="s">
        <v>2276</v>
      </c>
      <c r="L156" s="32">
        <v>20150830</v>
      </c>
      <c r="M156" s="31">
        <v>277667.46999999997</v>
      </c>
      <c r="N156" s="41">
        <v>20025.830000000002</v>
      </c>
      <c r="O156" s="31" t="s">
        <v>157</v>
      </c>
      <c r="P156" s="31" t="s">
        <v>1325</v>
      </c>
      <c r="Q156" s="48" t="s">
        <v>1122</v>
      </c>
      <c r="R156" s="48"/>
      <c r="S156" s="48"/>
      <c r="T156" s="218" t="s">
        <v>2277</v>
      </c>
      <c r="U156" s="34">
        <v>729000</v>
      </c>
      <c r="V156" s="48" t="s">
        <v>1124</v>
      </c>
      <c r="W156" s="31"/>
      <c r="X156" s="31"/>
      <c r="Y156" s="48"/>
      <c r="Z156" s="31"/>
      <c r="AA156" s="31"/>
      <c r="AB156" s="48"/>
      <c r="AC156" s="78" t="s">
        <v>1125</v>
      </c>
      <c r="AD156" s="51" t="s">
        <v>2278</v>
      </c>
      <c r="AE156" s="31" t="s">
        <v>2278</v>
      </c>
    </row>
    <row r="157" spans="1:31" s="2" customFormat="1" ht="15" customHeight="1">
      <c r="A157" s="31">
        <v>151</v>
      </c>
      <c r="B157" s="31" t="s">
        <v>1983</v>
      </c>
      <c r="C157" s="32" t="s">
        <v>2270</v>
      </c>
      <c r="D157" s="31" t="s">
        <v>1113</v>
      </c>
      <c r="E157" s="32" t="s">
        <v>2279</v>
      </c>
      <c r="F157" s="31" t="s">
        <v>2280</v>
      </c>
      <c r="G157" s="31" t="s">
        <v>2281</v>
      </c>
      <c r="H157" s="31" t="s">
        <v>2282</v>
      </c>
      <c r="I157" s="32" t="s">
        <v>2283</v>
      </c>
      <c r="J157" s="31" t="s">
        <v>1467</v>
      </c>
      <c r="K157" s="53" t="s">
        <v>1200</v>
      </c>
      <c r="L157" s="32">
        <v>20150904</v>
      </c>
      <c r="M157" s="31">
        <v>1414912.56</v>
      </c>
      <c r="N157" s="41">
        <v>122867.25</v>
      </c>
      <c r="O157" s="31" t="s">
        <v>157</v>
      </c>
      <c r="P157" s="31" t="s">
        <v>1186</v>
      </c>
      <c r="Q157" s="48" t="s">
        <v>1122</v>
      </c>
      <c r="R157" s="48"/>
      <c r="S157" s="48"/>
      <c r="T157" s="218" t="s">
        <v>2284</v>
      </c>
      <c r="U157" s="34">
        <v>1938400</v>
      </c>
      <c r="V157" s="48" t="s">
        <v>1135</v>
      </c>
      <c r="W157" s="31"/>
      <c r="X157" s="31"/>
      <c r="Y157" s="48"/>
      <c r="Z157" s="31"/>
      <c r="AA157" s="31"/>
      <c r="AB157" s="48"/>
      <c r="AC157" s="31" t="s">
        <v>1125</v>
      </c>
      <c r="AD157" s="51"/>
      <c r="AE157" s="31" t="s">
        <v>2285</v>
      </c>
    </row>
    <row r="158" spans="1:31" s="2" customFormat="1" ht="15" customHeight="1">
      <c r="A158" s="31">
        <v>152</v>
      </c>
      <c r="B158" s="31" t="s">
        <v>1983</v>
      </c>
      <c r="C158" s="32" t="s">
        <v>2270</v>
      </c>
      <c r="D158" s="31" t="s">
        <v>1113</v>
      </c>
      <c r="E158" s="32" t="s">
        <v>2286</v>
      </c>
      <c r="F158" s="31" t="s">
        <v>2287</v>
      </c>
      <c r="G158" s="31" t="s">
        <v>2288</v>
      </c>
      <c r="H158" s="31" t="s">
        <v>2289</v>
      </c>
      <c r="I158" s="32" t="s">
        <v>2290</v>
      </c>
      <c r="J158" s="31" t="s">
        <v>1119</v>
      </c>
      <c r="K158" s="53" t="s">
        <v>2291</v>
      </c>
      <c r="L158" s="32">
        <v>20151124</v>
      </c>
      <c r="M158" s="31">
        <v>1965380.02</v>
      </c>
      <c r="N158" s="41">
        <v>130246.61</v>
      </c>
      <c r="O158" s="31" t="s">
        <v>157</v>
      </c>
      <c r="P158" s="31" t="s">
        <v>1325</v>
      </c>
      <c r="Q158" s="48" t="s">
        <v>1122</v>
      </c>
      <c r="R158" s="48"/>
      <c r="S158" s="48" t="s">
        <v>1122</v>
      </c>
      <c r="T158" s="218" t="s">
        <v>2292</v>
      </c>
      <c r="U158" s="34">
        <v>2867231.28</v>
      </c>
      <c r="V158" s="31" t="s">
        <v>1124</v>
      </c>
      <c r="W158" s="31"/>
      <c r="X158" s="31"/>
      <c r="Y158" s="48"/>
      <c r="Z158" s="31"/>
      <c r="AA158" s="31"/>
      <c r="AB158" s="48"/>
      <c r="AC158" s="78" t="s">
        <v>1187</v>
      </c>
      <c r="AD158" s="51">
        <v>63248.01</v>
      </c>
      <c r="AE158" s="31" t="s">
        <v>2293</v>
      </c>
    </row>
    <row r="159" spans="1:31" s="2" customFormat="1" ht="15" customHeight="1">
      <c r="A159" s="31">
        <v>153</v>
      </c>
      <c r="B159" s="31" t="s">
        <v>1983</v>
      </c>
      <c r="C159" s="32" t="s">
        <v>2270</v>
      </c>
      <c r="D159" s="31" t="s">
        <v>1113</v>
      </c>
      <c r="E159" s="32" t="s">
        <v>2294</v>
      </c>
      <c r="F159" s="31" t="s">
        <v>2295</v>
      </c>
      <c r="G159" s="31" t="s">
        <v>2296</v>
      </c>
      <c r="H159" s="31" t="s">
        <v>2297</v>
      </c>
      <c r="I159" s="32" t="s">
        <v>2298</v>
      </c>
      <c r="J159" s="31" t="s">
        <v>1119</v>
      </c>
      <c r="K159" s="53" t="s">
        <v>2299</v>
      </c>
      <c r="L159" s="32">
        <v>20151019</v>
      </c>
      <c r="M159" s="31">
        <v>218820.43</v>
      </c>
      <c r="N159" s="41">
        <v>14721.87</v>
      </c>
      <c r="O159" s="31" t="s">
        <v>157</v>
      </c>
      <c r="P159" s="31" t="s">
        <v>1214</v>
      </c>
      <c r="Q159" s="48" t="s">
        <v>1122</v>
      </c>
      <c r="R159" s="48"/>
      <c r="S159" s="48" t="s">
        <v>1122</v>
      </c>
      <c r="T159" s="218" t="s">
        <v>2300</v>
      </c>
      <c r="U159" s="34">
        <v>340469</v>
      </c>
      <c r="V159" s="48" t="s">
        <v>1124</v>
      </c>
      <c r="W159" s="31"/>
      <c r="X159" s="31"/>
      <c r="Y159" s="48"/>
      <c r="Z159" s="31"/>
      <c r="AA159" s="31"/>
      <c r="AB159" s="48"/>
      <c r="AC159" s="31" t="s">
        <v>1125</v>
      </c>
      <c r="AD159" s="51"/>
      <c r="AE159" s="31"/>
    </row>
    <row r="160" spans="1:31" s="5" customFormat="1" ht="15" customHeight="1">
      <c r="A160" s="60">
        <v>154</v>
      </c>
      <c r="B160" s="60" t="s">
        <v>1983</v>
      </c>
      <c r="C160" s="61" t="s">
        <v>2270</v>
      </c>
      <c r="D160" s="60" t="s">
        <v>1113</v>
      </c>
      <c r="E160" s="61" t="s">
        <v>2301</v>
      </c>
      <c r="F160" s="31" t="s">
        <v>2302</v>
      </c>
      <c r="G160" s="60" t="s">
        <v>2303</v>
      </c>
      <c r="H160" s="31" t="s">
        <v>2304</v>
      </c>
      <c r="I160" s="32" t="s">
        <v>2305</v>
      </c>
      <c r="J160" s="60" t="s">
        <v>1165</v>
      </c>
      <c r="K160" s="60" t="s">
        <v>2306</v>
      </c>
      <c r="L160" s="61">
        <v>20151101</v>
      </c>
      <c r="M160" s="60">
        <v>520477.38</v>
      </c>
      <c r="N160" s="67">
        <v>46538.18</v>
      </c>
      <c r="O160" s="60" t="s">
        <v>157</v>
      </c>
      <c r="P160" s="68" t="s">
        <v>1201</v>
      </c>
      <c r="Q160" s="71" t="s">
        <v>1122</v>
      </c>
      <c r="R160" s="71"/>
      <c r="S160" s="71"/>
      <c r="T160" s="219" t="s">
        <v>2307</v>
      </c>
      <c r="U160" s="61">
        <v>567015.56000000006</v>
      </c>
      <c r="V160" s="71" t="s">
        <v>1124</v>
      </c>
      <c r="W160" s="60"/>
      <c r="X160" s="60"/>
      <c r="Y160" s="71"/>
      <c r="Z160" s="60"/>
      <c r="AA160" s="60"/>
      <c r="AB160" s="71"/>
      <c r="AC160" s="61" t="s">
        <v>1187</v>
      </c>
      <c r="AD160" s="77">
        <v>-128.66999999999999</v>
      </c>
      <c r="AE160" s="60" t="s">
        <v>2293</v>
      </c>
    </row>
    <row r="161" spans="1:31" s="2" customFormat="1" ht="15" customHeight="1">
      <c r="A161" s="31">
        <v>155</v>
      </c>
      <c r="B161" s="31" t="s">
        <v>1983</v>
      </c>
      <c r="C161" s="32" t="s">
        <v>2270</v>
      </c>
      <c r="D161" s="31" t="s">
        <v>1113</v>
      </c>
      <c r="E161" s="32" t="s">
        <v>2308</v>
      </c>
      <c r="F161" s="31" t="s">
        <v>2309</v>
      </c>
      <c r="G161" s="31" t="s">
        <v>2310</v>
      </c>
      <c r="H161" s="31" t="s">
        <v>2311</v>
      </c>
      <c r="I161" s="32" t="s">
        <v>2312</v>
      </c>
      <c r="J161" s="31" t="s">
        <v>1119</v>
      </c>
      <c r="K161" s="53" t="s">
        <v>2313</v>
      </c>
      <c r="L161" s="32">
        <v>20151023</v>
      </c>
      <c r="M161" s="31">
        <v>2008037.08</v>
      </c>
      <c r="N161" s="41">
        <v>170343.02</v>
      </c>
      <c r="O161" s="31" t="s">
        <v>157</v>
      </c>
      <c r="P161" s="31" t="s">
        <v>1860</v>
      </c>
      <c r="Q161" s="48" t="s">
        <v>1122</v>
      </c>
      <c r="R161" s="48"/>
      <c r="S161" s="48" t="s">
        <v>1122</v>
      </c>
      <c r="T161" s="218" t="s">
        <v>2314</v>
      </c>
      <c r="U161" s="34">
        <v>3037027.04</v>
      </c>
      <c r="V161" s="48" t="s">
        <v>1124</v>
      </c>
      <c r="W161" s="31"/>
      <c r="X161" s="31"/>
      <c r="Y161" s="48"/>
      <c r="Z161" s="31"/>
      <c r="AA161" s="31"/>
      <c r="AB161" s="48"/>
      <c r="AC161" s="78" t="s">
        <v>1187</v>
      </c>
      <c r="AD161" s="51">
        <v>67938.179999999993</v>
      </c>
      <c r="AE161" s="31" t="s">
        <v>2315</v>
      </c>
    </row>
    <row r="162" spans="1:31" s="2" customFormat="1" ht="15" customHeight="1">
      <c r="A162" s="31">
        <v>156</v>
      </c>
      <c r="B162" s="31" t="s">
        <v>1983</v>
      </c>
      <c r="C162" s="32" t="s">
        <v>2270</v>
      </c>
      <c r="D162" s="31" t="s">
        <v>1113</v>
      </c>
      <c r="E162" s="32" t="s">
        <v>2316</v>
      </c>
      <c r="F162" s="31" t="s">
        <v>2317</v>
      </c>
      <c r="G162" s="31" t="s">
        <v>2318</v>
      </c>
      <c r="H162" s="31" t="s">
        <v>2319</v>
      </c>
      <c r="I162" s="32" t="s">
        <v>2320</v>
      </c>
      <c r="J162" s="31" t="s">
        <v>1165</v>
      </c>
      <c r="K162" s="53" t="s">
        <v>2321</v>
      </c>
      <c r="L162" s="32">
        <v>20150818</v>
      </c>
      <c r="M162" s="31">
        <v>281999.99</v>
      </c>
      <c r="N162" s="41">
        <v>37966.54</v>
      </c>
      <c r="O162" s="31" t="s">
        <v>157</v>
      </c>
      <c r="P162" s="31" t="s">
        <v>1201</v>
      </c>
      <c r="Q162" s="48" t="s">
        <v>1122</v>
      </c>
      <c r="R162" s="48"/>
      <c r="S162" s="48"/>
      <c r="T162" s="218" t="s">
        <v>2322</v>
      </c>
      <c r="U162" s="34">
        <v>726000</v>
      </c>
      <c r="V162" s="48" t="s">
        <v>1124</v>
      </c>
      <c r="W162" s="31"/>
      <c r="X162" s="31"/>
      <c r="Y162" s="48"/>
      <c r="Z162" s="31"/>
      <c r="AA162" s="31"/>
      <c r="AB162" s="48"/>
      <c r="AC162" s="31" t="s">
        <v>1125</v>
      </c>
      <c r="AD162" s="51"/>
      <c r="AE162" s="31"/>
    </row>
    <row r="163" spans="1:31" s="2" customFormat="1" ht="15" customHeight="1">
      <c r="A163" s="31">
        <v>157</v>
      </c>
      <c r="B163" s="31" t="s">
        <v>1983</v>
      </c>
      <c r="C163" s="32" t="s">
        <v>2270</v>
      </c>
      <c r="D163" s="31" t="s">
        <v>1113</v>
      </c>
      <c r="E163" s="32" t="s">
        <v>2323</v>
      </c>
      <c r="F163" s="31" t="s">
        <v>2324</v>
      </c>
      <c r="G163" s="31" t="s">
        <v>2325</v>
      </c>
      <c r="H163" s="31" t="s">
        <v>2326</v>
      </c>
      <c r="I163" s="32" t="s">
        <v>2327</v>
      </c>
      <c r="J163" s="31" t="s">
        <v>1165</v>
      </c>
      <c r="K163" s="53" t="s">
        <v>2328</v>
      </c>
      <c r="L163" s="32">
        <v>20150622</v>
      </c>
      <c r="M163" s="31">
        <v>225173.56</v>
      </c>
      <c r="N163" s="41">
        <v>28666.86</v>
      </c>
      <c r="O163" s="31" t="s">
        <v>157</v>
      </c>
      <c r="P163" s="31" t="s">
        <v>1325</v>
      </c>
      <c r="Q163" s="48" t="s">
        <v>1122</v>
      </c>
      <c r="R163" s="48"/>
      <c r="S163" s="48"/>
      <c r="T163" s="218" t="s">
        <v>2329</v>
      </c>
      <c r="U163" s="34">
        <v>433600</v>
      </c>
      <c r="V163" s="48" t="s">
        <v>1124</v>
      </c>
      <c r="W163" s="31"/>
      <c r="X163" s="31"/>
      <c r="Y163" s="48"/>
      <c r="Z163" s="31"/>
      <c r="AA163" s="31"/>
      <c r="AB163" s="48"/>
      <c r="AC163" s="31" t="s">
        <v>1125</v>
      </c>
      <c r="AD163" s="51"/>
      <c r="AE163" s="31"/>
    </row>
    <row r="164" spans="1:31" s="2" customFormat="1" ht="15" customHeight="1">
      <c r="A164" s="31">
        <v>158</v>
      </c>
      <c r="B164" s="31" t="s">
        <v>1983</v>
      </c>
      <c r="C164" s="32" t="s">
        <v>2270</v>
      </c>
      <c r="D164" s="31" t="s">
        <v>1113</v>
      </c>
      <c r="E164" s="32" t="s">
        <v>2330</v>
      </c>
      <c r="F164" s="31" t="s">
        <v>2331</v>
      </c>
      <c r="G164" s="31" t="s">
        <v>2332</v>
      </c>
      <c r="H164" s="31" t="s">
        <v>2333</v>
      </c>
      <c r="I164" s="32" t="s">
        <v>2334</v>
      </c>
      <c r="J164" s="31" t="s">
        <v>1165</v>
      </c>
      <c r="K164" s="53" t="s">
        <v>2335</v>
      </c>
      <c r="L164" s="32">
        <v>20150413</v>
      </c>
      <c r="M164" s="31">
        <v>447886.87</v>
      </c>
      <c r="N164" s="41">
        <v>63752.53</v>
      </c>
      <c r="O164" s="31" t="s">
        <v>157</v>
      </c>
      <c r="P164" s="31" t="s">
        <v>1133</v>
      </c>
      <c r="Q164" s="48" t="s">
        <v>1122</v>
      </c>
      <c r="R164" s="48"/>
      <c r="S164" s="48"/>
      <c r="T164" s="218" t="s">
        <v>2336</v>
      </c>
      <c r="U164" s="34">
        <v>1008700</v>
      </c>
      <c r="V164" s="48" t="s">
        <v>1124</v>
      </c>
      <c r="W164" s="31"/>
      <c r="X164" s="31"/>
      <c r="Y164" s="48"/>
      <c r="Z164" s="31"/>
      <c r="AA164" s="31"/>
      <c r="AB164" s="48"/>
      <c r="AC164" s="31" t="s">
        <v>1125</v>
      </c>
      <c r="AD164" s="51"/>
      <c r="AE164" s="31"/>
    </row>
    <row r="165" spans="1:31" s="2" customFormat="1" ht="15" customHeight="1">
      <c r="A165" s="31">
        <v>159</v>
      </c>
      <c r="B165" s="31" t="s">
        <v>1983</v>
      </c>
      <c r="C165" s="32" t="s">
        <v>2270</v>
      </c>
      <c r="D165" s="31" t="s">
        <v>1113</v>
      </c>
      <c r="E165" s="32" t="s">
        <v>2337</v>
      </c>
      <c r="F165" s="31" t="s">
        <v>2338</v>
      </c>
      <c r="G165" s="31" t="s">
        <v>2339</v>
      </c>
      <c r="H165" s="31" t="s">
        <v>2340</v>
      </c>
      <c r="I165" s="32" t="s">
        <v>2341</v>
      </c>
      <c r="J165" s="31" t="s">
        <v>1165</v>
      </c>
      <c r="K165" s="53" t="s">
        <v>2342</v>
      </c>
      <c r="L165" s="32">
        <v>20150421</v>
      </c>
      <c r="M165" s="31">
        <v>246210.67</v>
      </c>
      <c r="N165" s="41">
        <v>34964.28</v>
      </c>
      <c r="O165" s="31" t="s">
        <v>157</v>
      </c>
      <c r="P165" s="31" t="s">
        <v>1201</v>
      </c>
      <c r="Q165" s="48" t="s">
        <v>1122</v>
      </c>
      <c r="R165" s="48"/>
      <c r="S165" s="48"/>
      <c r="T165" s="218" t="s">
        <v>2343</v>
      </c>
      <c r="U165" s="34">
        <v>500000</v>
      </c>
      <c r="V165" s="48" t="s">
        <v>1124</v>
      </c>
      <c r="W165" s="31"/>
      <c r="X165" s="31"/>
      <c r="Y165" s="48"/>
      <c r="Z165" s="31"/>
      <c r="AA165" s="31"/>
      <c r="AB165" s="48"/>
      <c r="AC165" s="31" t="s">
        <v>1125</v>
      </c>
      <c r="AD165" s="51"/>
      <c r="AE165" s="31"/>
    </row>
    <row r="166" spans="1:31" s="2" customFormat="1" ht="15" customHeight="1">
      <c r="A166" s="31">
        <v>160</v>
      </c>
      <c r="B166" s="31" t="s">
        <v>1983</v>
      </c>
      <c r="C166" s="32" t="s">
        <v>2270</v>
      </c>
      <c r="D166" s="31" t="s">
        <v>1113</v>
      </c>
      <c r="E166" s="32" t="s">
        <v>2344</v>
      </c>
      <c r="F166" s="31" t="s">
        <v>2345</v>
      </c>
      <c r="G166" s="31" t="s">
        <v>2346</v>
      </c>
      <c r="H166" s="31" t="s">
        <v>2347</v>
      </c>
      <c r="I166" s="32" t="s">
        <v>2348</v>
      </c>
      <c r="J166" s="31" t="s">
        <v>1165</v>
      </c>
      <c r="K166" s="53" t="s">
        <v>2306</v>
      </c>
      <c r="L166" s="32">
        <v>20150321</v>
      </c>
      <c r="M166" s="31">
        <v>579933.94999999995</v>
      </c>
      <c r="N166" s="41">
        <v>92524.78</v>
      </c>
      <c r="O166" s="31" t="s">
        <v>157</v>
      </c>
      <c r="P166" s="31" t="s">
        <v>1133</v>
      </c>
      <c r="Q166" s="48" t="s">
        <v>1122</v>
      </c>
      <c r="R166" s="48"/>
      <c r="S166" s="48"/>
      <c r="T166" s="218" t="s">
        <v>2349</v>
      </c>
      <c r="U166" s="34">
        <v>1183900</v>
      </c>
      <c r="V166" s="48" t="s">
        <v>1124</v>
      </c>
      <c r="W166" s="31"/>
      <c r="X166" s="31"/>
      <c r="Y166" s="48"/>
      <c r="Z166" s="31"/>
      <c r="AA166" s="31"/>
      <c r="AB166" s="48"/>
      <c r="AC166" s="31" t="s">
        <v>1125</v>
      </c>
      <c r="AD166" s="51"/>
      <c r="AE166" s="31" t="s">
        <v>2350</v>
      </c>
    </row>
    <row r="167" spans="1:31" s="2" customFormat="1" ht="15" customHeight="1">
      <c r="A167" s="31">
        <v>161</v>
      </c>
      <c r="B167" s="31" t="s">
        <v>1983</v>
      </c>
      <c r="C167" s="32" t="s">
        <v>2270</v>
      </c>
      <c r="D167" s="31" t="s">
        <v>1113</v>
      </c>
      <c r="E167" s="32" t="s">
        <v>2351</v>
      </c>
      <c r="F167" s="31" t="s">
        <v>2352</v>
      </c>
      <c r="G167" s="31" t="s">
        <v>2353</v>
      </c>
      <c r="H167" s="31" t="s">
        <v>2354</v>
      </c>
      <c r="I167" s="32" t="s">
        <v>2355</v>
      </c>
      <c r="J167" s="31" t="s">
        <v>1165</v>
      </c>
      <c r="K167" s="53" t="s">
        <v>2356</v>
      </c>
      <c r="L167" s="32">
        <v>20150321</v>
      </c>
      <c r="M167" s="31">
        <v>718067.66</v>
      </c>
      <c r="N167" s="41">
        <v>111221.59</v>
      </c>
      <c r="O167" s="31" t="s">
        <v>157</v>
      </c>
      <c r="P167" s="31" t="s">
        <v>1133</v>
      </c>
      <c r="Q167" s="48" t="s">
        <v>1122</v>
      </c>
      <c r="R167" s="48"/>
      <c r="S167" s="48"/>
      <c r="T167" s="218" t="s">
        <v>2357</v>
      </c>
      <c r="U167" s="34">
        <v>1242300</v>
      </c>
      <c r="V167" s="48" t="s">
        <v>1124</v>
      </c>
      <c r="W167" s="31"/>
      <c r="X167" s="31"/>
      <c r="Y167" s="48"/>
      <c r="Z167" s="31"/>
      <c r="AA167" s="31"/>
      <c r="AB167" s="48"/>
      <c r="AC167" s="31" t="s">
        <v>1125</v>
      </c>
      <c r="AD167" s="51"/>
      <c r="AE167" s="31" t="s">
        <v>2293</v>
      </c>
    </row>
    <row r="168" spans="1:31" s="2" customFormat="1" ht="15" customHeight="1">
      <c r="A168" s="31">
        <v>162</v>
      </c>
      <c r="B168" s="31" t="s">
        <v>1983</v>
      </c>
      <c r="C168" s="32" t="s">
        <v>2270</v>
      </c>
      <c r="D168" s="31" t="s">
        <v>1113</v>
      </c>
      <c r="E168" s="32" t="s">
        <v>2358</v>
      </c>
      <c r="F168" s="31" t="s">
        <v>2359</v>
      </c>
      <c r="G168" s="31" t="s">
        <v>2360</v>
      </c>
      <c r="H168" s="31" t="s">
        <v>2361</v>
      </c>
      <c r="I168" s="32" t="s">
        <v>2362</v>
      </c>
      <c r="J168" s="31" t="s">
        <v>1165</v>
      </c>
      <c r="K168" s="53" t="s">
        <v>2363</v>
      </c>
      <c r="L168" s="32">
        <v>20150301</v>
      </c>
      <c r="M168" s="31">
        <v>342549.01</v>
      </c>
      <c r="N168" s="41">
        <v>56565.57</v>
      </c>
      <c r="O168" s="31" t="s">
        <v>157</v>
      </c>
      <c r="P168" s="31" t="s">
        <v>1133</v>
      </c>
      <c r="Q168" s="48" t="s">
        <v>1122</v>
      </c>
      <c r="R168" s="48"/>
      <c r="S168" s="48"/>
      <c r="T168" s="218" t="s">
        <v>2364</v>
      </c>
      <c r="U168" s="34">
        <v>651700</v>
      </c>
      <c r="V168" s="48" t="s">
        <v>1124</v>
      </c>
      <c r="W168" s="31"/>
      <c r="X168" s="31"/>
      <c r="Y168" s="48"/>
      <c r="Z168" s="31"/>
      <c r="AA168" s="31"/>
      <c r="AB168" s="48"/>
      <c r="AC168" s="31" t="s">
        <v>1125</v>
      </c>
      <c r="AD168" s="51"/>
      <c r="AE168" s="31"/>
    </row>
    <row r="169" spans="1:31" s="2" customFormat="1" ht="15" customHeight="1">
      <c r="A169" s="31">
        <v>163</v>
      </c>
      <c r="B169" s="31" t="s">
        <v>1983</v>
      </c>
      <c r="C169" s="32" t="s">
        <v>2270</v>
      </c>
      <c r="D169" s="31" t="s">
        <v>1113</v>
      </c>
      <c r="E169" s="32" t="s">
        <v>2365</v>
      </c>
      <c r="F169" s="31" t="s">
        <v>2366</v>
      </c>
      <c r="G169" s="31" t="s">
        <v>2367</v>
      </c>
      <c r="H169" s="31" t="s">
        <v>2368</v>
      </c>
      <c r="I169" s="32" t="s">
        <v>2369</v>
      </c>
      <c r="J169" s="31" t="s">
        <v>1165</v>
      </c>
      <c r="K169" s="53" t="s">
        <v>2356</v>
      </c>
      <c r="L169" s="32">
        <v>20150221</v>
      </c>
      <c r="M169" s="31">
        <v>462722.87</v>
      </c>
      <c r="N169" s="41">
        <v>77286.06</v>
      </c>
      <c r="O169" s="31" t="s">
        <v>157</v>
      </c>
      <c r="P169" s="31" t="s">
        <v>1133</v>
      </c>
      <c r="Q169" s="48" t="s">
        <v>1122</v>
      </c>
      <c r="R169" s="48"/>
      <c r="S169" s="48"/>
      <c r="T169" s="218" t="s">
        <v>2370</v>
      </c>
      <c r="U169" s="34">
        <v>928200</v>
      </c>
      <c r="V169" s="48" t="s">
        <v>1124</v>
      </c>
      <c r="W169" s="31"/>
      <c r="X169" s="31"/>
      <c r="Y169" s="48"/>
      <c r="Z169" s="31"/>
      <c r="AA169" s="31"/>
      <c r="AB169" s="48"/>
      <c r="AC169" s="31" t="s">
        <v>1125</v>
      </c>
      <c r="AD169" s="51"/>
      <c r="AE169" s="31" t="s">
        <v>2371</v>
      </c>
    </row>
    <row r="170" spans="1:31" s="2" customFormat="1" ht="15" customHeight="1">
      <c r="A170" s="31">
        <v>164</v>
      </c>
      <c r="B170" s="31" t="s">
        <v>1983</v>
      </c>
      <c r="C170" s="32" t="s">
        <v>2270</v>
      </c>
      <c r="D170" s="31" t="s">
        <v>1113</v>
      </c>
      <c r="E170" s="32" t="s">
        <v>2372</v>
      </c>
      <c r="F170" s="31" t="s">
        <v>2373</v>
      </c>
      <c r="G170" s="31" t="s">
        <v>2374</v>
      </c>
      <c r="H170" s="31" t="s">
        <v>2375</v>
      </c>
      <c r="I170" s="32" t="s">
        <v>2376</v>
      </c>
      <c r="J170" s="31" t="s">
        <v>1165</v>
      </c>
      <c r="K170" s="53" t="s">
        <v>1942</v>
      </c>
      <c r="L170" s="32">
        <v>20141230</v>
      </c>
      <c r="M170" s="31">
        <v>312757.07</v>
      </c>
      <c r="N170" s="41">
        <v>56946.41</v>
      </c>
      <c r="O170" s="31" t="s">
        <v>157</v>
      </c>
      <c r="P170" s="31" t="s">
        <v>1133</v>
      </c>
      <c r="Q170" s="48" t="s">
        <v>1122</v>
      </c>
      <c r="R170" s="48"/>
      <c r="S170" s="48"/>
      <c r="T170" s="218" t="s">
        <v>2377</v>
      </c>
      <c r="U170" s="34">
        <v>634100</v>
      </c>
      <c r="V170" s="48" t="s">
        <v>1124</v>
      </c>
      <c r="W170" s="31"/>
      <c r="X170" s="31"/>
      <c r="Y170" s="48"/>
      <c r="Z170" s="31"/>
      <c r="AA170" s="31"/>
      <c r="AB170" s="48"/>
      <c r="AC170" s="31" t="s">
        <v>1125</v>
      </c>
      <c r="AD170" s="51"/>
      <c r="AE170" s="31" t="s">
        <v>2285</v>
      </c>
    </row>
    <row r="171" spans="1:31" s="2" customFormat="1" ht="15" customHeight="1">
      <c r="A171" s="31">
        <v>165</v>
      </c>
      <c r="B171" s="31" t="s">
        <v>1983</v>
      </c>
      <c r="C171" s="32" t="s">
        <v>2270</v>
      </c>
      <c r="D171" s="31" t="s">
        <v>1113</v>
      </c>
      <c r="E171" s="32" t="s">
        <v>2378</v>
      </c>
      <c r="F171" s="31" t="s">
        <v>2379</v>
      </c>
      <c r="G171" s="31" t="s">
        <v>2380</v>
      </c>
      <c r="H171" s="31" t="s">
        <v>2381</v>
      </c>
      <c r="I171" s="32" t="s">
        <v>2382</v>
      </c>
      <c r="J171" s="31" t="s">
        <v>1165</v>
      </c>
      <c r="K171" s="53" t="s">
        <v>1942</v>
      </c>
      <c r="L171" s="32">
        <v>20141230</v>
      </c>
      <c r="M171" s="31">
        <v>251375.8</v>
      </c>
      <c r="N171" s="41">
        <v>45662.71</v>
      </c>
      <c r="O171" s="31" t="s">
        <v>157</v>
      </c>
      <c r="P171" s="31" t="s">
        <v>1133</v>
      </c>
      <c r="Q171" s="48" t="s">
        <v>1122</v>
      </c>
      <c r="R171" s="48"/>
      <c r="S171" s="48"/>
      <c r="T171" s="218" t="s">
        <v>2383</v>
      </c>
      <c r="U171" s="34">
        <v>605000</v>
      </c>
      <c r="V171" s="48" t="s">
        <v>1124</v>
      </c>
      <c r="W171" s="31"/>
      <c r="X171" s="31"/>
      <c r="Y171" s="48"/>
      <c r="Z171" s="31"/>
      <c r="AA171" s="31"/>
      <c r="AB171" s="48"/>
      <c r="AC171" s="78" t="s">
        <v>1187</v>
      </c>
      <c r="AD171" s="51">
        <v>1356.66</v>
      </c>
      <c r="AE171" s="31" t="s">
        <v>2350</v>
      </c>
    </row>
    <row r="172" spans="1:31" s="2" customFormat="1" ht="15" customHeight="1">
      <c r="A172" s="31">
        <v>166</v>
      </c>
      <c r="B172" s="31" t="s">
        <v>1983</v>
      </c>
      <c r="C172" s="32" t="s">
        <v>2270</v>
      </c>
      <c r="D172" s="31" t="s">
        <v>1113</v>
      </c>
      <c r="E172" s="32" t="s">
        <v>2384</v>
      </c>
      <c r="F172" s="31" t="s">
        <v>2385</v>
      </c>
      <c r="G172" s="31" t="s">
        <v>2386</v>
      </c>
      <c r="H172" s="31" t="s">
        <v>2387</v>
      </c>
      <c r="I172" s="32" t="s">
        <v>2388</v>
      </c>
      <c r="J172" s="31" t="s">
        <v>1165</v>
      </c>
      <c r="K172" s="53" t="s">
        <v>1324</v>
      </c>
      <c r="L172" s="32">
        <v>20141209</v>
      </c>
      <c r="M172" s="31">
        <v>550902.54</v>
      </c>
      <c r="N172" s="41">
        <v>87289.53</v>
      </c>
      <c r="O172" s="31" t="s">
        <v>157</v>
      </c>
      <c r="P172" s="31" t="s">
        <v>1133</v>
      </c>
      <c r="Q172" s="48" t="s">
        <v>1122</v>
      </c>
      <c r="R172" s="48"/>
      <c r="S172" s="48"/>
      <c r="T172" s="218" t="s">
        <v>2389</v>
      </c>
      <c r="U172" s="34">
        <v>928600</v>
      </c>
      <c r="V172" s="48" t="s">
        <v>1124</v>
      </c>
      <c r="W172" s="31"/>
      <c r="X172" s="31"/>
      <c r="Y172" s="48"/>
      <c r="Z172" s="31"/>
      <c r="AA172" s="31"/>
      <c r="AB172" s="48"/>
      <c r="AC172" s="31" t="s">
        <v>1125</v>
      </c>
      <c r="AD172" s="51"/>
      <c r="AE172" s="31"/>
    </row>
    <row r="173" spans="1:31" s="2" customFormat="1" ht="15" customHeight="1">
      <c r="A173" s="31">
        <v>167</v>
      </c>
      <c r="B173" s="31" t="s">
        <v>1983</v>
      </c>
      <c r="C173" s="32" t="s">
        <v>2270</v>
      </c>
      <c r="D173" s="31" t="s">
        <v>1113</v>
      </c>
      <c r="E173" s="32" t="s">
        <v>2390</v>
      </c>
      <c r="F173" s="31" t="s">
        <v>2391</v>
      </c>
      <c r="G173" s="31" t="s">
        <v>2392</v>
      </c>
      <c r="H173" s="31" t="s">
        <v>2393</v>
      </c>
      <c r="I173" s="32" t="s">
        <v>2394</v>
      </c>
      <c r="J173" s="31" t="s">
        <v>1165</v>
      </c>
      <c r="K173" s="53" t="s">
        <v>2395</v>
      </c>
      <c r="L173" s="32">
        <v>20141207</v>
      </c>
      <c r="M173" s="31">
        <v>312874.84999999998</v>
      </c>
      <c r="N173" s="41">
        <v>58454.47</v>
      </c>
      <c r="O173" s="31" t="s">
        <v>157</v>
      </c>
      <c r="P173" s="31" t="s">
        <v>1133</v>
      </c>
      <c r="Q173" s="48" t="s">
        <v>1122</v>
      </c>
      <c r="R173" s="48"/>
      <c r="S173" s="48"/>
      <c r="T173" s="218" t="s">
        <v>2396</v>
      </c>
      <c r="U173" s="34">
        <v>478660</v>
      </c>
      <c r="V173" s="48" t="s">
        <v>1124</v>
      </c>
      <c r="W173" s="31"/>
      <c r="X173" s="31"/>
      <c r="Y173" s="48"/>
      <c r="Z173" s="31"/>
      <c r="AA173" s="31"/>
      <c r="AB173" s="48"/>
      <c r="AC173" s="31" t="s">
        <v>1125</v>
      </c>
      <c r="AD173" s="51"/>
      <c r="AE173" s="31"/>
    </row>
    <row r="174" spans="1:31" s="2" customFormat="1" ht="15" customHeight="1">
      <c r="A174" s="31">
        <v>168</v>
      </c>
      <c r="B174" s="31" t="s">
        <v>1983</v>
      </c>
      <c r="C174" s="32" t="s">
        <v>2270</v>
      </c>
      <c r="D174" s="31" t="s">
        <v>1113</v>
      </c>
      <c r="E174" s="32" t="s">
        <v>2397</v>
      </c>
      <c r="F174" s="31" t="s">
        <v>2398</v>
      </c>
      <c r="G174" s="31" t="s">
        <v>2399</v>
      </c>
      <c r="H174" s="31" t="s">
        <v>2400</v>
      </c>
      <c r="I174" s="32" t="s">
        <v>2401</v>
      </c>
      <c r="J174" s="31" t="s">
        <v>1165</v>
      </c>
      <c r="K174" s="53" t="s">
        <v>2402</v>
      </c>
      <c r="L174" s="32">
        <v>20141116</v>
      </c>
      <c r="M174" s="31">
        <v>232527.15</v>
      </c>
      <c r="N174" s="41">
        <v>42324.53</v>
      </c>
      <c r="O174" s="31" t="s">
        <v>157</v>
      </c>
      <c r="P174" s="31" t="s">
        <v>1133</v>
      </c>
      <c r="Q174" s="48" t="s">
        <v>1122</v>
      </c>
      <c r="R174" s="48"/>
      <c r="S174" s="48"/>
      <c r="T174" s="218" t="s">
        <v>2403</v>
      </c>
      <c r="U174" s="34">
        <v>520900</v>
      </c>
      <c r="V174" s="48" t="s">
        <v>1124</v>
      </c>
      <c r="W174" s="31"/>
      <c r="X174" s="31"/>
      <c r="Y174" s="48"/>
      <c r="Z174" s="31"/>
      <c r="AA174" s="31"/>
      <c r="AB174" s="48"/>
      <c r="AC174" s="78" t="s">
        <v>1187</v>
      </c>
      <c r="AD174" s="51">
        <v>27896.47</v>
      </c>
      <c r="AE174" s="31" t="s">
        <v>2293</v>
      </c>
    </row>
    <row r="175" spans="1:31" s="2" customFormat="1" ht="15" customHeight="1">
      <c r="A175" s="31">
        <v>169</v>
      </c>
      <c r="B175" s="31" t="s">
        <v>1983</v>
      </c>
      <c r="C175" s="32" t="s">
        <v>2270</v>
      </c>
      <c r="D175" s="31" t="s">
        <v>1113</v>
      </c>
      <c r="E175" s="32" t="s">
        <v>2404</v>
      </c>
      <c r="F175" s="31" t="s">
        <v>2405</v>
      </c>
      <c r="G175" s="31" t="s">
        <v>2406</v>
      </c>
      <c r="H175" s="31" t="s">
        <v>2407</v>
      </c>
      <c r="I175" s="32" t="s">
        <v>2408</v>
      </c>
      <c r="J175" s="31" t="s">
        <v>1165</v>
      </c>
      <c r="K175" s="53" t="s">
        <v>2409</v>
      </c>
      <c r="L175" s="32">
        <v>20140909</v>
      </c>
      <c r="M175" s="31">
        <v>250233.62</v>
      </c>
      <c r="N175" s="41">
        <v>52085.78</v>
      </c>
      <c r="O175" s="31" t="s">
        <v>157</v>
      </c>
      <c r="P175" s="31" t="s">
        <v>1133</v>
      </c>
      <c r="Q175" s="48" t="s">
        <v>1122</v>
      </c>
      <c r="R175" s="48"/>
      <c r="S175" s="48"/>
      <c r="T175" s="218" t="s">
        <v>2410</v>
      </c>
      <c r="U175" s="34">
        <v>445200</v>
      </c>
      <c r="V175" s="48" t="s">
        <v>1124</v>
      </c>
      <c r="W175" s="31"/>
      <c r="X175" s="31"/>
      <c r="Y175" s="48"/>
      <c r="Z175" s="31"/>
      <c r="AA175" s="31"/>
      <c r="AB175" s="48"/>
      <c r="AC175" s="78" t="s">
        <v>1187</v>
      </c>
      <c r="AD175" s="51">
        <v>99002.86</v>
      </c>
      <c r="AE175" s="31" t="s">
        <v>2293</v>
      </c>
    </row>
    <row r="176" spans="1:31" s="2" customFormat="1" ht="15" customHeight="1">
      <c r="A176" s="31">
        <v>170</v>
      </c>
      <c r="B176" s="31" t="s">
        <v>1983</v>
      </c>
      <c r="C176" s="32" t="s">
        <v>2270</v>
      </c>
      <c r="D176" s="31" t="s">
        <v>1113</v>
      </c>
      <c r="E176" s="32" t="s">
        <v>2411</v>
      </c>
      <c r="F176" s="31" t="s">
        <v>2412</v>
      </c>
      <c r="G176" s="31" t="s">
        <v>2413</v>
      </c>
      <c r="H176" s="31" t="s">
        <v>2414</v>
      </c>
      <c r="I176" s="32" t="s">
        <v>2415</v>
      </c>
      <c r="J176" s="31" t="s">
        <v>1165</v>
      </c>
      <c r="K176" s="53" t="s">
        <v>1942</v>
      </c>
      <c r="L176" s="32">
        <v>20140929</v>
      </c>
      <c r="M176" s="31">
        <v>251374.76</v>
      </c>
      <c r="N176" s="41">
        <v>53127.08</v>
      </c>
      <c r="O176" s="31" t="s">
        <v>157</v>
      </c>
      <c r="P176" s="31" t="s">
        <v>1133</v>
      </c>
      <c r="Q176" s="48" t="s">
        <v>1122</v>
      </c>
      <c r="R176" s="48"/>
      <c r="S176" s="48"/>
      <c r="T176" s="218" t="s">
        <v>2416</v>
      </c>
      <c r="U176" s="34">
        <v>588400</v>
      </c>
      <c r="V176" s="48" t="s">
        <v>1124</v>
      </c>
      <c r="W176" s="31"/>
      <c r="X176" s="31"/>
      <c r="Y176" s="48"/>
      <c r="Z176" s="31"/>
      <c r="AA176" s="31"/>
      <c r="AB176" s="48"/>
      <c r="AC176" s="31" t="s">
        <v>1125</v>
      </c>
      <c r="AD176" s="51"/>
      <c r="AE176" s="31"/>
    </row>
    <row r="177" spans="1:31" s="2" customFormat="1" ht="15" customHeight="1">
      <c r="A177" s="31">
        <v>171</v>
      </c>
      <c r="B177" s="31" t="s">
        <v>1983</v>
      </c>
      <c r="C177" s="32" t="s">
        <v>2270</v>
      </c>
      <c r="D177" s="31" t="s">
        <v>1113</v>
      </c>
      <c r="E177" s="32" t="s">
        <v>2417</v>
      </c>
      <c r="F177" s="31" t="s">
        <v>2418</v>
      </c>
      <c r="G177" s="31" t="s">
        <v>2419</v>
      </c>
      <c r="H177" s="31" t="s">
        <v>2420</v>
      </c>
      <c r="I177" s="32" t="s">
        <v>2421</v>
      </c>
      <c r="J177" s="31" t="s">
        <v>1165</v>
      </c>
      <c r="K177" s="53" t="s">
        <v>2422</v>
      </c>
      <c r="L177" s="32">
        <v>20141007</v>
      </c>
      <c r="M177" s="31">
        <v>418221.63</v>
      </c>
      <c r="N177" s="41">
        <v>98255.03</v>
      </c>
      <c r="O177" s="31" t="s">
        <v>157</v>
      </c>
      <c r="P177" s="31" t="s">
        <v>1214</v>
      </c>
      <c r="Q177" s="48" t="s">
        <v>1122</v>
      </c>
      <c r="R177" s="48"/>
      <c r="S177" s="48"/>
      <c r="T177" s="218" t="s">
        <v>2423</v>
      </c>
      <c r="U177" s="34">
        <v>1023900</v>
      </c>
      <c r="V177" s="48" t="s">
        <v>1124</v>
      </c>
      <c r="W177" s="31"/>
      <c r="X177" s="31"/>
      <c r="Y177" s="48"/>
      <c r="Z177" s="31"/>
      <c r="AA177" s="31"/>
      <c r="AB177" s="48"/>
      <c r="AC177" s="31" t="s">
        <v>1125</v>
      </c>
      <c r="AD177" s="51"/>
      <c r="AE177" s="31"/>
    </row>
    <row r="178" spans="1:31" s="2" customFormat="1" ht="15" customHeight="1">
      <c r="A178" s="31">
        <v>172</v>
      </c>
      <c r="B178" s="31" t="s">
        <v>1983</v>
      </c>
      <c r="C178" s="32" t="s">
        <v>2270</v>
      </c>
      <c r="D178" s="31" t="s">
        <v>1113</v>
      </c>
      <c r="E178" s="32" t="s">
        <v>2424</v>
      </c>
      <c r="F178" s="31" t="s">
        <v>2425</v>
      </c>
      <c r="G178" s="31" t="s">
        <v>2426</v>
      </c>
      <c r="H178" s="31" t="s">
        <v>2427</v>
      </c>
      <c r="I178" s="32" t="s">
        <v>2428</v>
      </c>
      <c r="J178" s="31" t="s">
        <v>1165</v>
      </c>
      <c r="K178" s="53" t="s">
        <v>2089</v>
      </c>
      <c r="L178" s="32">
        <v>20141021</v>
      </c>
      <c r="M178" s="31">
        <v>1109999.24</v>
      </c>
      <c r="N178" s="41">
        <v>313570.65000000002</v>
      </c>
      <c r="O178" s="31" t="s">
        <v>157</v>
      </c>
      <c r="P178" s="31" t="s">
        <v>1214</v>
      </c>
      <c r="Q178" s="48" t="s">
        <v>1122</v>
      </c>
      <c r="R178" s="48"/>
      <c r="S178" s="48"/>
      <c r="T178" s="218" t="s">
        <v>2429</v>
      </c>
      <c r="U178" s="34">
        <v>2036000</v>
      </c>
      <c r="V178" s="48" t="s">
        <v>1124</v>
      </c>
      <c r="W178" s="31"/>
      <c r="X178" s="31"/>
      <c r="Y178" s="48"/>
      <c r="Z178" s="31"/>
      <c r="AA178" s="31"/>
      <c r="AB178" s="48"/>
      <c r="AC178" s="31" t="s">
        <v>1125</v>
      </c>
      <c r="AD178" s="51"/>
      <c r="AE178" s="31" t="s">
        <v>2430</v>
      </c>
    </row>
    <row r="179" spans="1:31" s="2" customFormat="1" ht="15" customHeight="1">
      <c r="A179" s="31">
        <v>173</v>
      </c>
      <c r="B179" s="31" t="s">
        <v>1983</v>
      </c>
      <c r="C179" s="32" t="s">
        <v>2270</v>
      </c>
      <c r="D179" s="31" t="s">
        <v>1113</v>
      </c>
      <c r="E179" s="32" t="s">
        <v>2431</v>
      </c>
      <c r="F179" s="31" t="s">
        <v>2432</v>
      </c>
      <c r="G179" s="31" t="s">
        <v>2433</v>
      </c>
      <c r="H179" s="31" t="s">
        <v>2434</v>
      </c>
      <c r="I179" s="32" t="s">
        <v>2435</v>
      </c>
      <c r="J179" s="31" t="s">
        <v>1119</v>
      </c>
      <c r="K179" s="53" t="s">
        <v>2436</v>
      </c>
      <c r="L179" s="32">
        <v>20140801</v>
      </c>
      <c r="M179" s="31">
        <v>254207.18</v>
      </c>
      <c r="N179" s="41">
        <v>33803.410000000003</v>
      </c>
      <c r="O179" s="31" t="s">
        <v>157</v>
      </c>
      <c r="P179" s="31" t="s">
        <v>1214</v>
      </c>
      <c r="Q179" s="48" t="s">
        <v>1122</v>
      </c>
      <c r="R179" s="48"/>
      <c r="S179" s="48"/>
      <c r="T179" s="218" t="s">
        <v>2437</v>
      </c>
      <c r="U179" s="34">
        <v>441659</v>
      </c>
      <c r="V179" s="48" t="s">
        <v>1124</v>
      </c>
      <c r="W179" s="31"/>
      <c r="X179" s="31"/>
      <c r="Y179" s="48"/>
      <c r="Z179" s="31"/>
      <c r="AA179" s="31"/>
      <c r="AB179" s="48"/>
      <c r="AC179" s="31" t="s">
        <v>1125</v>
      </c>
      <c r="AD179" s="51"/>
      <c r="AE179" s="31"/>
    </row>
    <row r="180" spans="1:31" s="2" customFormat="1" ht="15" customHeight="1">
      <c r="A180" s="31">
        <v>174</v>
      </c>
      <c r="B180" s="31" t="s">
        <v>1983</v>
      </c>
      <c r="C180" s="32" t="s">
        <v>2270</v>
      </c>
      <c r="D180" s="31" t="s">
        <v>1113</v>
      </c>
      <c r="E180" s="32" t="s">
        <v>2438</v>
      </c>
      <c r="F180" s="31" t="s">
        <v>2439</v>
      </c>
      <c r="G180" s="31" t="s">
        <v>2440</v>
      </c>
      <c r="H180" s="31" t="s">
        <v>2441</v>
      </c>
      <c r="I180" s="32" t="s">
        <v>2442</v>
      </c>
      <c r="J180" s="31" t="s">
        <v>1165</v>
      </c>
      <c r="K180" s="53" t="s">
        <v>1366</v>
      </c>
      <c r="L180" s="32">
        <v>20140316</v>
      </c>
      <c r="M180" s="31">
        <v>299320.87</v>
      </c>
      <c r="N180" s="41">
        <v>91767.34</v>
      </c>
      <c r="O180" s="31" t="s">
        <v>157</v>
      </c>
      <c r="P180" s="31" t="s">
        <v>1214</v>
      </c>
      <c r="Q180" s="48" t="s">
        <v>1122</v>
      </c>
      <c r="R180" s="48"/>
      <c r="S180" s="48"/>
      <c r="T180" s="218" t="s">
        <v>2443</v>
      </c>
      <c r="U180" s="34">
        <v>506000</v>
      </c>
      <c r="V180" s="48" t="s">
        <v>1124</v>
      </c>
      <c r="W180" s="31"/>
      <c r="X180" s="31"/>
      <c r="Y180" s="48"/>
      <c r="Z180" s="31"/>
      <c r="AA180" s="31"/>
      <c r="AB180" s="48"/>
      <c r="AC180" s="31" t="s">
        <v>1125</v>
      </c>
      <c r="AD180" s="51"/>
      <c r="AE180" s="31"/>
    </row>
    <row r="181" spans="1:31" s="2" customFormat="1" ht="15" customHeight="1">
      <c r="A181" s="31">
        <v>175</v>
      </c>
      <c r="B181" s="31" t="s">
        <v>1983</v>
      </c>
      <c r="C181" s="32" t="s">
        <v>2270</v>
      </c>
      <c r="D181" s="31" t="s">
        <v>1113</v>
      </c>
      <c r="E181" s="32" t="s">
        <v>2444</v>
      </c>
      <c r="F181" s="31" t="s">
        <v>2445</v>
      </c>
      <c r="G181" s="31" t="s">
        <v>2446</v>
      </c>
      <c r="H181" s="31" t="s">
        <v>2447</v>
      </c>
      <c r="I181" s="32" t="s">
        <v>2448</v>
      </c>
      <c r="J181" s="31" t="s">
        <v>1165</v>
      </c>
      <c r="K181" s="53" t="s">
        <v>2449</v>
      </c>
      <c r="L181" s="32">
        <v>20140116</v>
      </c>
      <c r="M181" s="31">
        <v>310123.51</v>
      </c>
      <c r="N181" s="41">
        <v>93842.84</v>
      </c>
      <c r="O181" s="31" t="s">
        <v>157</v>
      </c>
      <c r="P181" s="31" t="s">
        <v>1214</v>
      </c>
      <c r="Q181" s="48" t="s">
        <v>1122</v>
      </c>
      <c r="R181" s="48"/>
      <c r="S181" s="48"/>
      <c r="T181" s="218" t="s">
        <v>2450</v>
      </c>
      <c r="U181" s="34">
        <v>1083500</v>
      </c>
      <c r="V181" s="48" t="s">
        <v>1124</v>
      </c>
      <c r="W181" s="31"/>
      <c r="X181" s="31"/>
      <c r="Y181" s="48"/>
      <c r="Z181" s="31"/>
      <c r="AA181" s="31"/>
      <c r="AB181" s="48"/>
      <c r="AC181" s="31" t="s">
        <v>1125</v>
      </c>
      <c r="AD181" s="51"/>
      <c r="AE181" s="31"/>
    </row>
    <row r="182" spans="1:31" s="2" customFormat="1" ht="15" customHeight="1">
      <c r="A182" s="31">
        <v>176</v>
      </c>
      <c r="B182" s="31" t="s">
        <v>1983</v>
      </c>
      <c r="C182" s="32" t="s">
        <v>2270</v>
      </c>
      <c r="D182" s="31" t="s">
        <v>1113</v>
      </c>
      <c r="E182" s="32" t="s">
        <v>2451</v>
      </c>
      <c r="F182" s="31" t="s">
        <v>2452</v>
      </c>
      <c r="G182" s="31" t="s">
        <v>2453</v>
      </c>
      <c r="H182" s="31" t="s">
        <v>2454</v>
      </c>
      <c r="I182" s="32" t="s">
        <v>2455</v>
      </c>
      <c r="J182" s="31" t="s">
        <v>1165</v>
      </c>
      <c r="K182" s="53" t="s">
        <v>2456</v>
      </c>
      <c r="L182" s="32">
        <v>20140302</v>
      </c>
      <c r="M182" s="31">
        <v>563360.23</v>
      </c>
      <c r="N182" s="41">
        <v>127768.62</v>
      </c>
      <c r="O182" s="31" t="s">
        <v>157</v>
      </c>
      <c r="P182" s="31" t="s">
        <v>1214</v>
      </c>
      <c r="Q182" s="48" t="s">
        <v>1122</v>
      </c>
      <c r="R182" s="48"/>
      <c r="S182" s="48"/>
      <c r="T182" s="218" t="s">
        <v>2457</v>
      </c>
      <c r="U182" s="34">
        <v>1504700</v>
      </c>
      <c r="V182" s="48" t="s">
        <v>1124</v>
      </c>
      <c r="W182" s="31"/>
      <c r="X182" s="31"/>
      <c r="Y182" s="48"/>
      <c r="Z182" s="31"/>
      <c r="AA182" s="31"/>
      <c r="AB182" s="48"/>
      <c r="AC182" s="31" t="s">
        <v>1125</v>
      </c>
      <c r="AD182" s="51"/>
      <c r="AE182" s="31"/>
    </row>
    <row r="183" spans="1:31" s="2" customFormat="1" ht="15" customHeight="1">
      <c r="A183" s="31">
        <v>177</v>
      </c>
      <c r="B183" s="31" t="s">
        <v>1983</v>
      </c>
      <c r="C183" s="32" t="s">
        <v>2270</v>
      </c>
      <c r="D183" s="31" t="s">
        <v>1113</v>
      </c>
      <c r="E183" s="32" t="s">
        <v>2458</v>
      </c>
      <c r="F183" s="31" t="s">
        <v>2459</v>
      </c>
      <c r="G183" s="31" t="s">
        <v>2460</v>
      </c>
      <c r="H183" s="31" t="s">
        <v>2461</v>
      </c>
      <c r="I183" s="32" t="s">
        <v>2462</v>
      </c>
      <c r="J183" s="31" t="s">
        <v>1467</v>
      </c>
      <c r="K183" s="53" t="s">
        <v>2463</v>
      </c>
      <c r="L183" s="32">
        <v>20140303</v>
      </c>
      <c r="M183" s="31">
        <v>3883999.89</v>
      </c>
      <c r="N183" s="41">
        <v>1508497.1</v>
      </c>
      <c r="O183" s="31" t="s">
        <v>157</v>
      </c>
      <c r="P183" s="31" t="s">
        <v>1214</v>
      </c>
      <c r="Q183" s="48" t="s">
        <v>1122</v>
      </c>
      <c r="R183" s="48"/>
      <c r="S183" s="48"/>
      <c r="T183" s="218" t="s">
        <v>2464</v>
      </c>
      <c r="U183" s="34">
        <v>5392496.9900000002</v>
      </c>
      <c r="V183" s="48" t="s">
        <v>1124</v>
      </c>
      <c r="W183" s="31"/>
      <c r="X183" s="31"/>
      <c r="Y183" s="48"/>
      <c r="Z183" s="31"/>
      <c r="AA183" s="31"/>
      <c r="AB183" s="48"/>
      <c r="AC183" s="31" t="s">
        <v>1125</v>
      </c>
      <c r="AD183" s="51"/>
      <c r="AE183" s="31"/>
    </row>
    <row r="184" spans="1:31" s="2" customFormat="1" ht="15" customHeight="1">
      <c r="A184" s="31">
        <v>178</v>
      </c>
      <c r="B184" s="31" t="s">
        <v>1983</v>
      </c>
      <c r="C184" s="32" t="s">
        <v>2270</v>
      </c>
      <c r="D184" s="31" t="s">
        <v>1113</v>
      </c>
      <c r="E184" s="32" t="s">
        <v>2465</v>
      </c>
      <c r="F184" s="31" t="s">
        <v>2466</v>
      </c>
      <c r="G184" s="31" t="s">
        <v>2467</v>
      </c>
      <c r="H184" s="31" t="s">
        <v>2468</v>
      </c>
      <c r="I184" s="32" t="s">
        <v>2469</v>
      </c>
      <c r="J184" s="31" t="s">
        <v>1165</v>
      </c>
      <c r="K184" s="53" t="s">
        <v>2470</v>
      </c>
      <c r="L184" s="32">
        <v>20140321</v>
      </c>
      <c r="M184" s="31">
        <v>259867.62</v>
      </c>
      <c r="N184" s="41">
        <v>84449.31</v>
      </c>
      <c r="O184" s="31" t="s">
        <v>157</v>
      </c>
      <c r="P184" s="31" t="s">
        <v>1214</v>
      </c>
      <c r="Q184" s="48" t="s">
        <v>1122</v>
      </c>
      <c r="R184" s="48"/>
      <c r="S184" s="48"/>
      <c r="T184" s="218" t="s">
        <v>2471</v>
      </c>
      <c r="U184" s="34">
        <v>434700</v>
      </c>
      <c r="V184" s="48" t="s">
        <v>1124</v>
      </c>
      <c r="W184" s="31"/>
      <c r="X184" s="31"/>
      <c r="Y184" s="48"/>
      <c r="Z184" s="31"/>
      <c r="AA184" s="31"/>
      <c r="AB184" s="48"/>
      <c r="AC184" s="31" t="s">
        <v>1125</v>
      </c>
      <c r="AD184" s="51"/>
      <c r="AE184" s="31"/>
    </row>
    <row r="185" spans="1:31" s="2" customFormat="1" ht="15" customHeight="1">
      <c r="A185" s="31">
        <v>179</v>
      </c>
      <c r="B185" s="31" t="s">
        <v>1983</v>
      </c>
      <c r="C185" s="32" t="s">
        <v>2270</v>
      </c>
      <c r="D185" s="31" t="s">
        <v>1113</v>
      </c>
      <c r="E185" s="32" t="s">
        <v>2472</v>
      </c>
      <c r="F185" s="31" t="s">
        <v>2473</v>
      </c>
      <c r="G185" s="31" t="s">
        <v>2474</v>
      </c>
      <c r="H185" s="31" t="s">
        <v>2475</v>
      </c>
      <c r="I185" s="32" t="s">
        <v>2476</v>
      </c>
      <c r="J185" s="31" t="s">
        <v>1467</v>
      </c>
      <c r="K185" s="53" t="s">
        <v>2477</v>
      </c>
      <c r="L185" s="32">
        <v>20140221</v>
      </c>
      <c r="M185" s="31">
        <v>219186.5</v>
      </c>
      <c r="N185" s="41">
        <v>56322.57</v>
      </c>
      <c r="O185" s="31" t="s">
        <v>157</v>
      </c>
      <c r="P185" s="31" t="s">
        <v>1214</v>
      </c>
      <c r="Q185" s="48" t="s">
        <v>1122</v>
      </c>
      <c r="R185" s="48"/>
      <c r="S185" s="48"/>
      <c r="T185" s="218" t="s">
        <v>2478</v>
      </c>
      <c r="U185" s="34">
        <v>448200</v>
      </c>
      <c r="V185" s="48" t="s">
        <v>1124</v>
      </c>
      <c r="W185" s="31"/>
      <c r="X185" s="31"/>
      <c r="Y185" s="48"/>
      <c r="Z185" s="31"/>
      <c r="AA185" s="31"/>
      <c r="AB185" s="48"/>
      <c r="AC185" s="31" t="s">
        <v>1125</v>
      </c>
      <c r="AD185" s="51"/>
      <c r="AE185" s="31"/>
    </row>
    <row r="186" spans="1:31" s="2" customFormat="1" ht="15" customHeight="1">
      <c r="A186" s="31">
        <v>180</v>
      </c>
      <c r="B186" s="31" t="s">
        <v>1983</v>
      </c>
      <c r="C186" s="32" t="s">
        <v>2270</v>
      </c>
      <c r="D186" s="31" t="s">
        <v>1113</v>
      </c>
      <c r="E186" s="32" t="s">
        <v>2479</v>
      </c>
      <c r="F186" s="31" t="s">
        <v>2480</v>
      </c>
      <c r="G186" s="31" t="s">
        <v>2481</v>
      </c>
      <c r="H186" s="31" t="s">
        <v>2482</v>
      </c>
      <c r="I186" s="32" t="s">
        <v>2483</v>
      </c>
      <c r="J186" s="31" t="s">
        <v>1165</v>
      </c>
      <c r="K186" s="53" t="s">
        <v>2484</v>
      </c>
      <c r="L186" s="32">
        <v>20131221</v>
      </c>
      <c r="M186" s="31">
        <v>993000</v>
      </c>
      <c r="N186" s="41">
        <v>394920.9</v>
      </c>
      <c r="O186" s="31" t="s">
        <v>157</v>
      </c>
      <c r="P186" s="31" t="s">
        <v>1214</v>
      </c>
      <c r="Q186" s="48" t="s">
        <v>1122</v>
      </c>
      <c r="R186" s="48"/>
      <c r="S186" s="48"/>
      <c r="T186" s="218" t="s">
        <v>2485</v>
      </c>
      <c r="U186" s="34">
        <v>1617800</v>
      </c>
      <c r="V186" s="48" t="s">
        <v>1124</v>
      </c>
      <c r="W186" s="31"/>
      <c r="X186" s="31"/>
      <c r="Y186" s="48"/>
      <c r="Z186" s="31"/>
      <c r="AA186" s="31"/>
      <c r="AB186" s="48"/>
      <c r="AC186" s="31" t="s">
        <v>1125</v>
      </c>
      <c r="AD186" s="51"/>
      <c r="AE186" s="31"/>
    </row>
    <row r="187" spans="1:31" s="6" customFormat="1" ht="15" customHeight="1">
      <c r="A187" s="62">
        <v>181</v>
      </c>
      <c r="B187" s="62" t="s">
        <v>1983</v>
      </c>
      <c r="C187" s="63" t="s">
        <v>2270</v>
      </c>
      <c r="D187" s="62" t="s">
        <v>1113</v>
      </c>
      <c r="E187" s="63" t="s">
        <v>2486</v>
      </c>
      <c r="F187" s="31" t="s">
        <v>2487</v>
      </c>
      <c r="G187" s="62" t="s">
        <v>2488</v>
      </c>
      <c r="H187" s="31" t="s">
        <v>2489</v>
      </c>
      <c r="I187" s="32" t="s">
        <v>2490</v>
      </c>
      <c r="J187" s="62" t="s">
        <v>1467</v>
      </c>
      <c r="K187" s="62" t="s">
        <v>2491</v>
      </c>
      <c r="L187" s="63">
        <v>20131221</v>
      </c>
      <c r="M187" s="62">
        <v>583911.23</v>
      </c>
      <c r="N187" s="69">
        <v>253856.15</v>
      </c>
      <c r="O187" s="62" t="s">
        <v>157</v>
      </c>
      <c r="P187" s="31" t="s">
        <v>1214</v>
      </c>
      <c r="Q187" s="75" t="s">
        <v>1122</v>
      </c>
      <c r="R187" s="75"/>
      <c r="S187" s="75"/>
      <c r="T187" s="220" t="s">
        <v>2492</v>
      </c>
      <c r="U187" s="63">
        <v>1591200</v>
      </c>
      <c r="V187" s="75" t="s">
        <v>1135</v>
      </c>
      <c r="W187" s="62"/>
      <c r="X187" s="62"/>
      <c r="Y187" s="75"/>
      <c r="Z187" s="62"/>
      <c r="AA187" s="62"/>
      <c r="AB187" s="75"/>
      <c r="AC187" s="62" t="s">
        <v>1125</v>
      </c>
      <c r="AD187" s="79"/>
      <c r="AE187" s="62" t="s">
        <v>2285</v>
      </c>
    </row>
    <row r="188" spans="1:31" s="7" customFormat="1" ht="15" customHeight="1">
      <c r="A188" s="64">
        <v>182</v>
      </c>
      <c r="B188" s="64" t="s">
        <v>1983</v>
      </c>
      <c r="C188" s="65" t="s">
        <v>2270</v>
      </c>
      <c r="D188" s="64" t="s">
        <v>1113</v>
      </c>
      <c r="E188" s="65" t="s">
        <v>2493</v>
      </c>
      <c r="F188" s="31" t="s">
        <v>2494</v>
      </c>
      <c r="G188" s="64" t="s">
        <v>2495</v>
      </c>
      <c r="H188" s="31" t="s">
        <v>2496</v>
      </c>
      <c r="I188" s="32" t="s">
        <v>2497</v>
      </c>
      <c r="J188" s="64" t="s">
        <v>1467</v>
      </c>
      <c r="K188" s="64" t="s">
        <v>2498</v>
      </c>
      <c r="L188" s="65">
        <v>20131121</v>
      </c>
      <c r="M188" s="64">
        <v>2969930.7</v>
      </c>
      <c r="N188" s="70">
        <v>1099386.76</v>
      </c>
      <c r="O188" s="64" t="s">
        <v>157</v>
      </c>
      <c r="P188" s="31" t="s">
        <v>1214</v>
      </c>
      <c r="Q188" s="76" t="s">
        <v>1122</v>
      </c>
      <c r="R188" s="76"/>
      <c r="S188" s="76"/>
      <c r="T188" s="221" t="s">
        <v>2499</v>
      </c>
      <c r="U188" s="65">
        <v>4069317.46</v>
      </c>
      <c r="V188" s="76" t="s">
        <v>1135</v>
      </c>
      <c r="W188" s="64"/>
      <c r="X188" s="64"/>
      <c r="Y188" s="76"/>
      <c r="Z188" s="64"/>
      <c r="AA188" s="64"/>
      <c r="AB188" s="76"/>
      <c r="AC188" s="64" t="s">
        <v>1125</v>
      </c>
      <c r="AD188" s="80"/>
      <c r="AE188" s="64"/>
    </row>
    <row r="189" spans="1:31" s="2" customFormat="1" ht="15" customHeight="1">
      <c r="A189" s="31">
        <v>183</v>
      </c>
      <c r="B189" s="31" t="s">
        <v>1983</v>
      </c>
      <c r="C189" s="32" t="s">
        <v>2270</v>
      </c>
      <c r="D189" s="31" t="s">
        <v>1113</v>
      </c>
      <c r="E189" s="32" t="s">
        <v>2500</v>
      </c>
      <c r="F189" s="31" t="s">
        <v>2501</v>
      </c>
      <c r="G189" s="31" t="s">
        <v>2502</v>
      </c>
      <c r="H189" s="31" t="s">
        <v>2503</v>
      </c>
      <c r="I189" s="32" t="s">
        <v>2504</v>
      </c>
      <c r="J189" s="31" t="s">
        <v>1165</v>
      </c>
      <c r="K189" s="53" t="s">
        <v>2505</v>
      </c>
      <c r="L189" s="32">
        <v>20131119</v>
      </c>
      <c r="M189" s="31">
        <v>546492.41</v>
      </c>
      <c r="N189" s="41">
        <v>170638.38</v>
      </c>
      <c r="O189" s="31" t="s">
        <v>157</v>
      </c>
      <c r="P189" s="31" t="s">
        <v>1214</v>
      </c>
      <c r="Q189" s="48" t="s">
        <v>1122</v>
      </c>
      <c r="R189" s="48"/>
      <c r="S189" s="48"/>
      <c r="T189" s="218" t="s">
        <v>2506</v>
      </c>
      <c r="U189" s="34">
        <v>1012700</v>
      </c>
      <c r="V189" s="48" t="s">
        <v>1124</v>
      </c>
      <c r="W189" s="31"/>
      <c r="X189" s="31"/>
      <c r="Y189" s="48"/>
      <c r="Z189" s="31"/>
      <c r="AA189" s="31"/>
      <c r="AB189" s="48"/>
      <c r="AC189" s="31" t="s">
        <v>1125</v>
      </c>
      <c r="AD189" s="51"/>
      <c r="AE189" s="31"/>
    </row>
    <row r="190" spans="1:31" s="2" customFormat="1" ht="15" customHeight="1">
      <c r="A190" s="31">
        <v>184</v>
      </c>
      <c r="B190" s="31" t="s">
        <v>1983</v>
      </c>
      <c r="C190" s="32" t="s">
        <v>2270</v>
      </c>
      <c r="D190" s="31" t="s">
        <v>1113</v>
      </c>
      <c r="E190" s="32" t="s">
        <v>2507</v>
      </c>
      <c r="F190" s="31" t="s">
        <v>2508</v>
      </c>
      <c r="G190" s="31" t="s">
        <v>2509</v>
      </c>
      <c r="H190" s="31" t="s">
        <v>2510</v>
      </c>
      <c r="I190" s="32" t="s">
        <v>2511</v>
      </c>
      <c r="J190" s="31" t="s">
        <v>1467</v>
      </c>
      <c r="K190" s="53" t="s">
        <v>2512</v>
      </c>
      <c r="L190" s="32">
        <v>20131121</v>
      </c>
      <c r="M190" s="31">
        <v>3160149.22</v>
      </c>
      <c r="N190" s="41">
        <v>1532817.51</v>
      </c>
      <c r="O190" s="31" t="s">
        <v>157</v>
      </c>
      <c r="P190" s="31" t="s">
        <v>1214</v>
      </c>
      <c r="Q190" s="48" t="s">
        <v>1122</v>
      </c>
      <c r="R190" s="48"/>
      <c r="S190" s="48"/>
      <c r="T190" s="218" t="s">
        <v>2513</v>
      </c>
      <c r="U190" s="34">
        <v>4692966.7300000004</v>
      </c>
      <c r="V190" s="48" t="s">
        <v>1135</v>
      </c>
      <c r="W190" s="31"/>
      <c r="X190" s="31"/>
      <c r="Y190" s="48"/>
      <c r="Z190" s="31"/>
      <c r="AA190" s="31"/>
      <c r="AB190" s="48"/>
      <c r="AC190" s="31" t="s">
        <v>1125</v>
      </c>
      <c r="AD190" s="51"/>
      <c r="AE190" s="31"/>
    </row>
    <row r="191" spans="1:31" s="2" customFormat="1" ht="15" customHeight="1">
      <c r="A191" s="31">
        <v>185</v>
      </c>
      <c r="B191" s="31" t="s">
        <v>1983</v>
      </c>
      <c r="C191" s="32" t="s">
        <v>2270</v>
      </c>
      <c r="D191" s="31" t="s">
        <v>1113</v>
      </c>
      <c r="E191" s="32" t="s">
        <v>2514</v>
      </c>
      <c r="F191" s="31" t="s">
        <v>2515</v>
      </c>
      <c r="G191" s="31" t="s">
        <v>2516</v>
      </c>
      <c r="H191" s="31" t="s">
        <v>2517</v>
      </c>
      <c r="I191" s="32" t="s">
        <v>2518</v>
      </c>
      <c r="J191" s="31" t="s">
        <v>1165</v>
      </c>
      <c r="K191" s="53" t="s">
        <v>2519</v>
      </c>
      <c r="L191" s="32">
        <v>20130807</v>
      </c>
      <c r="M191" s="31">
        <v>284305.33</v>
      </c>
      <c r="N191" s="41">
        <v>105117.55</v>
      </c>
      <c r="O191" s="31" t="s">
        <v>157</v>
      </c>
      <c r="P191" s="31" t="s">
        <v>1214</v>
      </c>
      <c r="Q191" s="48" t="s">
        <v>1122</v>
      </c>
      <c r="R191" s="48"/>
      <c r="S191" s="48"/>
      <c r="T191" s="218" t="s">
        <v>2520</v>
      </c>
      <c r="U191" s="34">
        <v>573000</v>
      </c>
      <c r="V191" s="48" t="s">
        <v>1124</v>
      </c>
      <c r="W191" s="31"/>
      <c r="X191" s="31"/>
      <c r="Y191" s="48"/>
      <c r="Z191" s="31"/>
      <c r="AA191" s="31"/>
      <c r="AB191" s="48"/>
      <c r="AC191" s="31" t="s">
        <v>1125</v>
      </c>
      <c r="AD191" s="51"/>
      <c r="AE191" s="31"/>
    </row>
    <row r="192" spans="1:31" s="2" customFormat="1" ht="15" customHeight="1">
      <c r="A192" s="31">
        <v>186</v>
      </c>
      <c r="B192" s="31" t="s">
        <v>1983</v>
      </c>
      <c r="C192" s="32" t="s">
        <v>2270</v>
      </c>
      <c r="D192" s="31" t="s">
        <v>1113</v>
      </c>
      <c r="E192" s="32" t="s">
        <v>2521</v>
      </c>
      <c r="F192" s="31" t="s">
        <v>2522</v>
      </c>
      <c r="G192" s="31" t="s">
        <v>2523</v>
      </c>
      <c r="H192" s="31" t="s">
        <v>2524</v>
      </c>
      <c r="I192" s="32" t="s">
        <v>2525</v>
      </c>
      <c r="J192" s="31" t="s">
        <v>1165</v>
      </c>
      <c r="K192" s="53" t="s">
        <v>1743</v>
      </c>
      <c r="L192" s="32">
        <v>20130528</v>
      </c>
      <c r="M192" s="31">
        <v>275237.32</v>
      </c>
      <c r="N192" s="41">
        <v>102612.46</v>
      </c>
      <c r="O192" s="31" t="s">
        <v>157</v>
      </c>
      <c r="P192" s="31" t="s">
        <v>1214</v>
      </c>
      <c r="Q192" s="48" t="s">
        <v>1122</v>
      </c>
      <c r="R192" s="48"/>
      <c r="S192" s="48"/>
      <c r="T192" s="218" t="s">
        <v>2526</v>
      </c>
      <c r="U192" s="34">
        <v>516800</v>
      </c>
      <c r="V192" s="48" t="s">
        <v>1124</v>
      </c>
      <c r="W192" s="31"/>
      <c r="X192" s="31"/>
      <c r="Y192" s="48"/>
      <c r="Z192" s="31"/>
      <c r="AA192" s="31"/>
      <c r="AB192" s="48"/>
      <c r="AC192" s="31" t="s">
        <v>1125</v>
      </c>
      <c r="AD192" s="51"/>
      <c r="AE192" s="31"/>
    </row>
    <row r="193" spans="1:31" s="2" customFormat="1" ht="15" customHeight="1">
      <c r="A193" s="31">
        <v>187</v>
      </c>
      <c r="B193" s="31" t="s">
        <v>1983</v>
      </c>
      <c r="C193" s="32" t="s">
        <v>2270</v>
      </c>
      <c r="D193" s="31" t="s">
        <v>1113</v>
      </c>
      <c r="E193" s="32" t="s">
        <v>2527</v>
      </c>
      <c r="F193" s="31" t="s">
        <v>2528</v>
      </c>
      <c r="G193" s="31" t="s">
        <v>2529</v>
      </c>
      <c r="H193" s="31" t="s">
        <v>2530</v>
      </c>
      <c r="I193" s="32" t="s">
        <v>2531</v>
      </c>
      <c r="J193" s="31" t="s">
        <v>1165</v>
      </c>
      <c r="K193" s="53" t="s">
        <v>2532</v>
      </c>
      <c r="L193" s="32">
        <v>20130317</v>
      </c>
      <c r="M193" s="31">
        <v>350010.67</v>
      </c>
      <c r="N193" s="41">
        <v>148545.76999999999</v>
      </c>
      <c r="O193" s="31" t="s">
        <v>157</v>
      </c>
      <c r="P193" s="31" t="s">
        <v>1214</v>
      </c>
      <c r="Q193" s="48" t="s">
        <v>1122</v>
      </c>
      <c r="R193" s="48"/>
      <c r="S193" s="48"/>
      <c r="T193" s="218" t="s">
        <v>2533</v>
      </c>
      <c r="U193" s="34">
        <v>688500</v>
      </c>
      <c r="V193" s="48" t="s">
        <v>1124</v>
      </c>
      <c r="W193" s="31"/>
      <c r="X193" s="31"/>
      <c r="Y193" s="48"/>
      <c r="Z193" s="31"/>
      <c r="AA193" s="31"/>
      <c r="AB193" s="48"/>
      <c r="AC193" s="78" t="s">
        <v>1187</v>
      </c>
      <c r="AD193" s="51">
        <v>3728.84</v>
      </c>
      <c r="AE193" s="31" t="s">
        <v>2293</v>
      </c>
    </row>
    <row r="194" spans="1:31" s="2" customFormat="1" ht="15" customHeight="1">
      <c r="A194" s="31">
        <v>188</v>
      </c>
      <c r="B194" s="31" t="s">
        <v>1983</v>
      </c>
      <c r="C194" s="32" t="s">
        <v>2270</v>
      </c>
      <c r="D194" s="31" t="s">
        <v>1113</v>
      </c>
      <c r="E194" s="32" t="s">
        <v>2534</v>
      </c>
      <c r="F194" s="31" t="s">
        <v>2535</v>
      </c>
      <c r="G194" s="31" t="s">
        <v>2536</v>
      </c>
      <c r="H194" s="31" t="s">
        <v>2537</v>
      </c>
      <c r="I194" s="32" t="s">
        <v>2538</v>
      </c>
      <c r="J194" s="31" t="s">
        <v>1165</v>
      </c>
      <c r="K194" s="53" t="s">
        <v>2539</v>
      </c>
      <c r="L194" s="32">
        <v>20130121</v>
      </c>
      <c r="M194" s="31">
        <v>654999.88</v>
      </c>
      <c r="N194" s="41">
        <v>438887.98</v>
      </c>
      <c r="O194" s="31" t="s">
        <v>157</v>
      </c>
      <c r="P194" s="31" t="s">
        <v>1214</v>
      </c>
      <c r="Q194" s="48" t="s">
        <v>1122</v>
      </c>
      <c r="R194" s="48"/>
      <c r="S194" s="48"/>
      <c r="T194" s="218" t="s">
        <v>2540</v>
      </c>
      <c r="U194" s="34">
        <v>1119200</v>
      </c>
      <c r="V194" s="48" t="s">
        <v>1124</v>
      </c>
      <c r="W194" s="31"/>
      <c r="X194" s="31"/>
      <c r="Y194" s="48"/>
      <c r="Z194" s="31"/>
      <c r="AA194" s="31"/>
      <c r="AB194" s="48"/>
      <c r="AC194" s="31" t="s">
        <v>1125</v>
      </c>
      <c r="AD194" s="51"/>
      <c r="AE194" s="31"/>
    </row>
    <row r="195" spans="1:31" s="2" customFormat="1" ht="15" customHeight="1">
      <c r="A195" s="31">
        <v>189</v>
      </c>
      <c r="B195" s="31" t="s">
        <v>1983</v>
      </c>
      <c r="C195" s="32" t="s">
        <v>2270</v>
      </c>
      <c r="D195" s="31" t="s">
        <v>1113</v>
      </c>
      <c r="E195" s="32" t="s">
        <v>2541</v>
      </c>
      <c r="F195" s="31" t="s">
        <v>2542</v>
      </c>
      <c r="G195" s="31" t="s">
        <v>2543</v>
      </c>
      <c r="H195" s="31" t="s">
        <v>2544</v>
      </c>
      <c r="I195" s="32" t="s">
        <v>2545</v>
      </c>
      <c r="J195" s="31" t="s">
        <v>1165</v>
      </c>
      <c r="K195" s="53" t="s">
        <v>1743</v>
      </c>
      <c r="L195" s="32">
        <v>20120921</v>
      </c>
      <c r="M195" s="31">
        <v>600000</v>
      </c>
      <c r="N195" s="41">
        <v>453996.54</v>
      </c>
      <c r="O195" s="31" t="s">
        <v>157</v>
      </c>
      <c r="P195" s="31" t="s">
        <v>1214</v>
      </c>
      <c r="Q195" s="48" t="s">
        <v>1122</v>
      </c>
      <c r="R195" s="48"/>
      <c r="S195" s="48"/>
      <c r="T195" s="218" t="s">
        <v>2546</v>
      </c>
      <c r="U195" s="34">
        <v>3018410</v>
      </c>
      <c r="V195" s="48" t="s">
        <v>1124</v>
      </c>
      <c r="W195" s="31"/>
      <c r="X195" s="31"/>
      <c r="Y195" s="48"/>
      <c r="Z195" s="31"/>
      <c r="AA195" s="31"/>
      <c r="AB195" s="48"/>
      <c r="AC195" s="31" t="s">
        <v>1125</v>
      </c>
      <c r="AD195" s="51"/>
      <c r="AE195" s="31"/>
    </row>
    <row r="196" spans="1:31" s="2" customFormat="1" ht="15" customHeight="1">
      <c r="A196" s="31">
        <v>190</v>
      </c>
      <c r="B196" s="31" t="s">
        <v>1983</v>
      </c>
      <c r="C196" s="32" t="s">
        <v>2270</v>
      </c>
      <c r="D196" s="31" t="s">
        <v>1113</v>
      </c>
      <c r="E196" s="217" t="s">
        <v>2547</v>
      </c>
      <c r="F196" s="31" t="s">
        <v>2548</v>
      </c>
      <c r="G196" s="31" t="s">
        <v>2549</v>
      </c>
      <c r="H196" s="31" t="s">
        <v>2550</v>
      </c>
      <c r="I196" s="217" t="s">
        <v>2551</v>
      </c>
      <c r="J196" s="31" t="s">
        <v>1165</v>
      </c>
      <c r="K196" s="53" t="s">
        <v>2552</v>
      </c>
      <c r="L196" s="32">
        <v>20160107</v>
      </c>
      <c r="M196" s="31">
        <v>204315.19</v>
      </c>
      <c r="N196" s="41">
        <v>12827.89</v>
      </c>
      <c r="O196" s="31" t="s">
        <v>157</v>
      </c>
      <c r="P196" s="31" t="s">
        <v>1860</v>
      </c>
      <c r="Q196" s="48" t="s">
        <v>1122</v>
      </c>
      <c r="R196" s="48"/>
      <c r="S196" s="48"/>
      <c r="T196" s="217" t="s">
        <v>2553</v>
      </c>
      <c r="U196" s="89">
        <v>691300</v>
      </c>
      <c r="V196" s="48" t="s">
        <v>1124</v>
      </c>
      <c r="W196" s="31"/>
      <c r="X196" s="31"/>
      <c r="Y196" s="48"/>
      <c r="Z196" s="31"/>
      <c r="AA196" s="31"/>
      <c r="AB196" s="48"/>
      <c r="AC196" s="31" t="s">
        <v>1125</v>
      </c>
      <c r="AD196" s="51"/>
      <c r="AE196" s="78"/>
    </row>
    <row r="197" spans="1:31" s="2" customFormat="1" ht="15" customHeight="1">
      <c r="A197" s="31">
        <v>191</v>
      </c>
      <c r="B197" s="31" t="s">
        <v>1983</v>
      </c>
      <c r="C197" s="32" t="s">
        <v>2270</v>
      </c>
      <c r="D197" s="31" t="s">
        <v>1113</v>
      </c>
      <c r="E197" s="217" t="s">
        <v>2554</v>
      </c>
      <c r="F197" s="31" t="s">
        <v>2555</v>
      </c>
      <c r="G197" s="31" t="s">
        <v>2556</v>
      </c>
      <c r="H197" s="31" t="s">
        <v>2557</v>
      </c>
      <c r="I197" s="217" t="s">
        <v>2558</v>
      </c>
      <c r="J197" s="31" t="s">
        <v>1119</v>
      </c>
      <c r="K197" s="53" t="s">
        <v>2089</v>
      </c>
      <c r="L197" s="32">
        <v>20151224</v>
      </c>
      <c r="M197" s="31">
        <v>272634.62</v>
      </c>
      <c r="N197" s="41">
        <v>14391.27</v>
      </c>
      <c r="O197" s="31" t="s">
        <v>157</v>
      </c>
      <c r="P197" s="31" t="s">
        <v>1325</v>
      </c>
      <c r="Q197" s="48" t="s">
        <v>1122</v>
      </c>
      <c r="R197" s="48"/>
      <c r="S197" s="48" t="s">
        <v>1122</v>
      </c>
      <c r="T197" s="217" t="s">
        <v>2559</v>
      </c>
      <c r="U197" s="89">
        <v>426360</v>
      </c>
      <c r="V197" s="31" t="s">
        <v>1124</v>
      </c>
      <c r="W197" s="31"/>
      <c r="X197" s="31"/>
      <c r="Y197" s="48"/>
      <c r="Z197" s="31"/>
      <c r="AA197" s="31"/>
      <c r="AB197" s="48"/>
      <c r="AC197" s="31" t="s">
        <v>1125</v>
      </c>
      <c r="AD197" s="51"/>
      <c r="AE197" s="78"/>
    </row>
    <row r="198" spans="1:31" s="2" customFormat="1" ht="15" customHeight="1">
      <c r="A198" s="31">
        <v>192</v>
      </c>
      <c r="B198" s="31" t="s">
        <v>1983</v>
      </c>
      <c r="C198" s="32" t="s">
        <v>2270</v>
      </c>
      <c r="D198" s="31" t="s">
        <v>1113</v>
      </c>
      <c r="E198" s="217" t="s">
        <v>2560</v>
      </c>
      <c r="F198" s="31" t="s">
        <v>2561</v>
      </c>
      <c r="G198" s="31" t="s">
        <v>2562</v>
      </c>
      <c r="H198" s="31" t="s">
        <v>2563</v>
      </c>
      <c r="I198" s="217" t="s">
        <v>2564</v>
      </c>
      <c r="J198" s="31" t="s">
        <v>1165</v>
      </c>
      <c r="K198" s="53" t="s">
        <v>2565</v>
      </c>
      <c r="L198" s="32">
        <v>20151216</v>
      </c>
      <c r="M198" s="31">
        <v>426447.92</v>
      </c>
      <c r="N198" s="41">
        <v>28710.29</v>
      </c>
      <c r="O198" s="31" t="s">
        <v>157</v>
      </c>
      <c r="P198" s="31" t="s">
        <v>1201</v>
      </c>
      <c r="Q198" s="48" t="s">
        <v>1122</v>
      </c>
      <c r="R198" s="48"/>
      <c r="S198" s="48"/>
      <c r="T198" s="217" t="s">
        <v>2566</v>
      </c>
      <c r="U198" s="90">
        <v>1050300</v>
      </c>
      <c r="V198" s="31" t="s">
        <v>1124</v>
      </c>
      <c r="W198" s="31"/>
      <c r="X198" s="31"/>
      <c r="Y198" s="48"/>
      <c r="Z198" s="31"/>
      <c r="AA198" s="31"/>
      <c r="AB198" s="48"/>
      <c r="AC198" s="31" t="s">
        <v>1125</v>
      </c>
      <c r="AD198" s="51"/>
      <c r="AE198" s="78"/>
    </row>
    <row r="199" spans="1:31" s="2" customFormat="1" ht="15" customHeight="1">
      <c r="A199" s="31">
        <v>193</v>
      </c>
      <c r="B199" s="31" t="s">
        <v>1983</v>
      </c>
      <c r="C199" s="32" t="s">
        <v>2270</v>
      </c>
      <c r="D199" s="31" t="s">
        <v>1113</v>
      </c>
      <c r="E199" s="217" t="s">
        <v>2567</v>
      </c>
      <c r="F199" s="32" t="s">
        <v>2568</v>
      </c>
      <c r="G199" s="32" t="s">
        <v>2569</v>
      </c>
      <c r="H199" s="32" t="s">
        <v>2570</v>
      </c>
      <c r="I199" s="217" t="s">
        <v>2571</v>
      </c>
      <c r="J199" s="31" t="s">
        <v>1119</v>
      </c>
      <c r="K199" s="85" t="s">
        <v>2572</v>
      </c>
      <c r="L199" s="32">
        <v>20160128</v>
      </c>
      <c r="M199" s="32">
        <v>344235.82</v>
      </c>
      <c r="N199" s="52">
        <v>16407.98</v>
      </c>
      <c r="O199" s="31" t="s">
        <v>157</v>
      </c>
      <c r="P199" s="31" t="s">
        <v>1785</v>
      </c>
      <c r="Q199" s="48" t="s">
        <v>1122</v>
      </c>
      <c r="R199" s="48"/>
      <c r="S199" s="48" t="s">
        <v>1122</v>
      </c>
      <c r="T199" s="222" t="s">
        <v>2573</v>
      </c>
      <c r="U199" s="90">
        <v>616464</v>
      </c>
      <c r="V199" s="48" t="s">
        <v>1124</v>
      </c>
      <c r="W199" s="31"/>
      <c r="X199" s="31"/>
      <c r="Y199" s="48"/>
      <c r="Z199" s="31"/>
      <c r="AA199" s="31"/>
      <c r="AB199" s="48"/>
      <c r="AC199" s="31" t="s">
        <v>2574</v>
      </c>
      <c r="AD199" s="51">
        <v>3411.22</v>
      </c>
      <c r="AE199" s="31" t="s">
        <v>2293</v>
      </c>
    </row>
    <row r="200" spans="1:31" s="2" customFormat="1" ht="15" customHeight="1">
      <c r="A200" s="31">
        <v>194</v>
      </c>
      <c r="B200" s="31" t="s">
        <v>1983</v>
      </c>
      <c r="C200" s="32" t="s">
        <v>2575</v>
      </c>
      <c r="D200" s="31" t="s">
        <v>1113</v>
      </c>
      <c r="E200" s="32" t="s">
        <v>2576</v>
      </c>
      <c r="F200" s="31" t="s">
        <v>2577</v>
      </c>
      <c r="G200" s="31" t="s">
        <v>2578</v>
      </c>
      <c r="H200" s="31" t="s">
        <v>2579</v>
      </c>
      <c r="I200" s="32" t="s">
        <v>2580</v>
      </c>
      <c r="J200" s="31" t="s">
        <v>1119</v>
      </c>
      <c r="K200" s="53" t="s">
        <v>2581</v>
      </c>
      <c r="L200" s="31">
        <v>20160212</v>
      </c>
      <c r="M200" s="31">
        <v>265124.15999999997</v>
      </c>
      <c r="N200" s="41">
        <v>11423.31</v>
      </c>
      <c r="O200" s="31" t="s">
        <v>157</v>
      </c>
      <c r="P200" s="31" t="s">
        <v>1214</v>
      </c>
      <c r="Q200" s="48" t="s">
        <v>1122</v>
      </c>
      <c r="R200" s="48"/>
      <c r="S200" s="48"/>
      <c r="T200" s="31" t="s">
        <v>2582</v>
      </c>
      <c r="U200" s="33">
        <v>591748.03</v>
      </c>
      <c r="V200" s="31" t="s">
        <v>1124</v>
      </c>
      <c r="W200" s="31"/>
      <c r="X200" s="31"/>
      <c r="Y200" s="48"/>
      <c r="Z200" s="31"/>
      <c r="AA200" s="31"/>
      <c r="AB200" s="48"/>
      <c r="AC200" s="31" t="s">
        <v>1125</v>
      </c>
      <c r="AD200" s="51"/>
      <c r="AE200" s="31"/>
    </row>
    <row r="201" spans="1:31" s="2" customFormat="1" ht="15" customHeight="1">
      <c r="A201" s="31">
        <v>195</v>
      </c>
      <c r="B201" s="31" t="s">
        <v>1983</v>
      </c>
      <c r="C201" s="32" t="s">
        <v>2575</v>
      </c>
      <c r="D201" s="31" t="s">
        <v>1113</v>
      </c>
      <c r="E201" s="32" t="s">
        <v>2583</v>
      </c>
      <c r="F201" s="31" t="s">
        <v>2584</v>
      </c>
      <c r="G201" s="31" t="s">
        <v>2585</v>
      </c>
      <c r="H201" s="31" t="s">
        <v>2586</v>
      </c>
      <c r="I201" s="32" t="s">
        <v>2587</v>
      </c>
      <c r="J201" s="31" t="s">
        <v>1119</v>
      </c>
      <c r="K201" s="53" t="s">
        <v>2067</v>
      </c>
      <c r="L201" s="31">
        <v>20151030</v>
      </c>
      <c r="M201" s="31">
        <v>369984.3</v>
      </c>
      <c r="N201" s="41">
        <v>24519.88</v>
      </c>
      <c r="O201" s="31" t="s">
        <v>157</v>
      </c>
      <c r="P201" s="31" t="s">
        <v>1201</v>
      </c>
      <c r="Q201" s="48" t="s">
        <v>1122</v>
      </c>
      <c r="R201" s="48"/>
      <c r="S201" s="48" t="s">
        <v>1122</v>
      </c>
      <c r="T201" s="31" t="s">
        <v>2588</v>
      </c>
      <c r="U201" s="33">
        <v>542849</v>
      </c>
      <c r="V201" s="31" t="s">
        <v>1124</v>
      </c>
      <c r="W201" s="31"/>
      <c r="X201" s="31"/>
      <c r="Y201" s="48"/>
      <c r="Z201" s="31"/>
      <c r="AA201" s="31"/>
      <c r="AB201" s="48"/>
      <c r="AC201" s="31" t="s">
        <v>1125</v>
      </c>
      <c r="AD201" s="51"/>
      <c r="AE201" s="31"/>
    </row>
    <row r="202" spans="1:31" s="2" customFormat="1" ht="15" customHeight="1">
      <c r="A202" s="31">
        <v>196</v>
      </c>
      <c r="B202" s="31" t="s">
        <v>1983</v>
      </c>
      <c r="C202" s="32" t="s">
        <v>2575</v>
      </c>
      <c r="D202" s="31" t="s">
        <v>1113</v>
      </c>
      <c r="E202" s="32" t="s">
        <v>2589</v>
      </c>
      <c r="F202" s="31" t="s">
        <v>2590</v>
      </c>
      <c r="G202" s="31" t="s">
        <v>2591</v>
      </c>
      <c r="H202" s="31" t="s">
        <v>2592</v>
      </c>
      <c r="I202" s="32" t="s">
        <v>2593</v>
      </c>
      <c r="J202" s="31" t="s">
        <v>1467</v>
      </c>
      <c r="K202" s="53" t="s">
        <v>1194</v>
      </c>
      <c r="L202" s="58">
        <v>20150921</v>
      </c>
      <c r="M202" s="31">
        <v>1584572.54</v>
      </c>
      <c r="N202" s="41">
        <v>124908</v>
      </c>
      <c r="O202" s="31" t="s">
        <v>157</v>
      </c>
      <c r="P202" s="52" t="s">
        <v>2594</v>
      </c>
      <c r="Q202" s="48" t="s">
        <v>1122</v>
      </c>
      <c r="R202" s="48"/>
      <c r="S202" s="48"/>
      <c r="T202" s="58" t="s">
        <v>2595</v>
      </c>
      <c r="U202" s="90" t="s">
        <v>2596</v>
      </c>
      <c r="V202" s="48" t="s">
        <v>1135</v>
      </c>
      <c r="W202" s="31"/>
      <c r="X202" s="31"/>
      <c r="Y202" s="48"/>
      <c r="Z202" s="31"/>
      <c r="AA202" s="31"/>
      <c r="AB202" s="48"/>
      <c r="AC202" s="31" t="s">
        <v>1125</v>
      </c>
      <c r="AD202" s="51"/>
      <c r="AE202" s="31"/>
    </row>
    <row r="203" spans="1:31" s="2" customFormat="1" ht="15" customHeight="1">
      <c r="A203" s="31">
        <v>197</v>
      </c>
      <c r="B203" s="31" t="s">
        <v>1983</v>
      </c>
      <c r="C203" s="32" t="s">
        <v>2575</v>
      </c>
      <c r="D203" s="31" t="s">
        <v>1113</v>
      </c>
      <c r="E203" s="32" t="s">
        <v>2597</v>
      </c>
      <c r="F203" s="31" t="s">
        <v>2598</v>
      </c>
      <c r="G203" s="31" t="s">
        <v>2599</v>
      </c>
      <c r="H203" s="31" t="s">
        <v>2600</v>
      </c>
      <c r="I203" s="32" t="s">
        <v>2601</v>
      </c>
      <c r="J203" s="31" t="s">
        <v>1131</v>
      </c>
      <c r="K203" s="53" t="s">
        <v>2602</v>
      </c>
      <c r="L203" s="58">
        <v>20150921</v>
      </c>
      <c r="M203" s="31">
        <v>7731650.8200000003</v>
      </c>
      <c r="N203" s="41">
        <v>630995.62</v>
      </c>
      <c r="O203" s="31" t="s">
        <v>157</v>
      </c>
      <c r="P203" s="52" t="s">
        <v>2594</v>
      </c>
      <c r="Q203" s="48" t="s">
        <v>1122</v>
      </c>
      <c r="R203" s="48"/>
      <c r="S203" s="48"/>
      <c r="T203" s="58" t="s">
        <v>2603</v>
      </c>
      <c r="U203" s="90">
        <v>17875300</v>
      </c>
      <c r="V203" s="48" t="s">
        <v>1135</v>
      </c>
      <c r="W203" s="31"/>
      <c r="X203" s="31"/>
      <c r="Y203" s="48"/>
      <c r="Z203" s="31"/>
      <c r="AA203" s="31"/>
      <c r="AB203" s="48"/>
      <c r="AC203" s="31" t="s">
        <v>1125</v>
      </c>
      <c r="AD203" s="51"/>
      <c r="AE203" s="31"/>
    </row>
    <row r="204" spans="1:31" s="2" customFormat="1" ht="15" customHeight="1">
      <c r="A204" s="31">
        <v>198</v>
      </c>
      <c r="B204" s="31" t="s">
        <v>1983</v>
      </c>
      <c r="C204" s="32" t="s">
        <v>2575</v>
      </c>
      <c r="D204" s="31" t="s">
        <v>1113</v>
      </c>
      <c r="E204" s="32" t="s">
        <v>2604</v>
      </c>
      <c r="F204" s="31" t="s">
        <v>2605</v>
      </c>
      <c r="G204" s="31" t="s">
        <v>2606</v>
      </c>
      <c r="H204" s="31" t="s">
        <v>2607</v>
      </c>
      <c r="I204" s="32" t="s">
        <v>2608</v>
      </c>
      <c r="J204" s="31" t="s">
        <v>1165</v>
      </c>
      <c r="K204" s="53" t="s">
        <v>2609</v>
      </c>
      <c r="L204" s="58">
        <v>20150826</v>
      </c>
      <c r="M204" s="31">
        <v>657435.16</v>
      </c>
      <c r="N204" s="41">
        <v>76057.05</v>
      </c>
      <c r="O204" s="31" t="s">
        <v>157</v>
      </c>
      <c r="P204" s="52" t="s">
        <v>2594</v>
      </c>
      <c r="Q204" s="48" t="s">
        <v>1122</v>
      </c>
      <c r="R204" s="48"/>
      <c r="S204" s="48"/>
      <c r="T204" s="58" t="s">
        <v>2610</v>
      </c>
      <c r="U204" s="90">
        <v>1207300.82</v>
      </c>
      <c r="V204" s="48" t="s">
        <v>1124</v>
      </c>
      <c r="W204" s="31"/>
      <c r="X204" s="31"/>
      <c r="Y204" s="48"/>
      <c r="Z204" s="31"/>
      <c r="AA204" s="31"/>
      <c r="AB204" s="48"/>
      <c r="AC204" s="31" t="s">
        <v>1125</v>
      </c>
      <c r="AD204" s="51"/>
      <c r="AE204" s="31"/>
    </row>
    <row r="205" spans="1:31" s="2" customFormat="1" ht="15" customHeight="1">
      <c r="A205" s="31">
        <v>199</v>
      </c>
      <c r="B205" s="31" t="s">
        <v>1983</v>
      </c>
      <c r="C205" s="32" t="s">
        <v>2575</v>
      </c>
      <c r="D205" s="31" t="s">
        <v>1113</v>
      </c>
      <c r="E205" s="32" t="s">
        <v>2611</v>
      </c>
      <c r="F205" s="31" t="s">
        <v>2612</v>
      </c>
      <c r="G205" s="31" t="s">
        <v>2613</v>
      </c>
      <c r="H205" s="31" t="s">
        <v>2614</v>
      </c>
      <c r="I205" s="32" t="s">
        <v>2615</v>
      </c>
      <c r="J205" s="31" t="s">
        <v>1165</v>
      </c>
      <c r="K205" s="53" t="s">
        <v>2616</v>
      </c>
      <c r="L205" s="31">
        <v>20150824</v>
      </c>
      <c r="M205" s="31">
        <v>275500.48</v>
      </c>
      <c r="N205" s="41">
        <v>31491.01</v>
      </c>
      <c r="O205" s="31" t="s">
        <v>157</v>
      </c>
      <c r="P205" s="31" t="s">
        <v>1214</v>
      </c>
      <c r="Q205" s="48" t="s">
        <v>1122</v>
      </c>
      <c r="R205" s="48"/>
      <c r="S205" s="48"/>
      <c r="T205" s="31" t="s">
        <v>2617</v>
      </c>
      <c r="U205" s="33">
        <v>572900.31999999995</v>
      </c>
      <c r="V205" s="31" t="s">
        <v>1152</v>
      </c>
      <c r="W205" s="31"/>
      <c r="X205" s="31"/>
      <c r="Y205" s="48"/>
      <c r="Z205" s="31"/>
      <c r="AA205" s="31"/>
      <c r="AB205" s="48"/>
      <c r="AC205" s="31" t="s">
        <v>1125</v>
      </c>
      <c r="AD205" s="51"/>
      <c r="AE205" s="31"/>
    </row>
    <row r="206" spans="1:31" s="2" customFormat="1" ht="15" customHeight="1">
      <c r="A206" s="31">
        <v>200</v>
      </c>
      <c r="B206" s="31" t="s">
        <v>1983</v>
      </c>
      <c r="C206" s="32" t="s">
        <v>2575</v>
      </c>
      <c r="D206" s="31" t="s">
        <v>1113</v>
      </c>
      <c r="E206" s="32" t="s">
        <v>2397</v>
      </c>
      <c r="F206" s="31" t="s">
        <v>2618</v>
      </c>
      <c r="G206" s="31" t="s">
        <v>2619</v>
      </c>
      <c r="H206" s="31" t="s">
        <v>2620</v>
      </c>
      <c r="I206" s="32" t="s">
        <v>2621</v>
      </c>
      <c r="J206" s="31" t="s">
        <v>1119</v>
      </c>
      <c r="K206" s="53" t="s">
        <v>2622</v>
      </c>
      <c r="L206" s="31">
        <v>20150906</v>
      </c>
      <c r="M206" s="31">
        <v>372399.77</v>
      </c>
      <c r="N206" s="41">
        <v>31942.36</v>
      </c>
      <c r="O206" s="31" t="s">
        <v>157</v>
      </c>
      <c r="P206" s="31" t="s">
        <v>1201</v>
      </c>
      <c r="Q206" s="48" t="s">
        <v>1122</v>
      </c>
      <c r="R206" s="48"/>
      <c r="S206" s="48" t="s">
        <v>1122</v>
      </c>
      <c r="T206" s="31" t="s">
        <v>2623</v>
      </c>
      <c r="U206" s="33">
        <v>671510</v>
      </c>
      <c r="V206" s="31" t="s">
        <v>1124</v>
      </c>
      <c r="W206" s="31"/>
      <c r="X206" s="31"/>
      <c r="Y206" s="48"/>
      <c r="Z206" s="31"/>
      <c r="AA206" s="31"/>
      <c r="AB206" s="48"/>
      <c r="AC206" s="31" t="s">
        <v>1187</v>
      </c>
      <c r="AD206" s="51">
        <v>-11124.72</v>
      </c>
      <c r="AE206" s="31" t="s">
        <v>1176</v>
      </c>
    </row>
    <row r="207" spans="1:31" s="2" customFormat="1" ht="15" customHeight="1">
      <c r="A207" s="31">
        <v>201</v>
      </c>
      <c r="B207" s="31" t="s">
        <v>1983</v>
      </c>
      <c r="C207" s="32" t="s">
        <v>2575</v>
      </c>
      <c r="D207" s="31" t="s">
        <v>1113</v>
      </c>
      <c r="E207" s="32" t="s">
        <v>2624</v>
      </c>
      <c r="F207" s="31" t="s">
        <v>2625</v>
      </c>
      <c r="G207" s="31" t="s">
        <v>2626</v>
      </c>
      <c r="H207" s="31" t="s">
        <v>2627</v>
      </c>
      <c r="I207" s="32" t="s">
        <v>2628</v>
      </c>
      <c r="J207" s="31" t="s">
        <v>1165</v>
      </c>
      <c r="K207" s="53" t="s">
        <v>2629</v>
      </c>
      <c r="L207" s="31">
        <v>20150421</v>
      </c>
      <c r="M207" s="31">
        <v>383089.53</v>
      </c>
      <c r="N207" s="41">
        <v>53946.87</v>
      </c>
      <c r="O207" s="31" t="s">
        <v>157</v>
      </c>
      <c r="P207" s="31" t="s">
        <v>1214</v>
      </c>
      <c r="Q207" s="48" t="s">
        <v>1122</v>
      </c>
      <c r="R207" s="48"/>
      <c r="S207" s="48"/>
      <c r="T207" s="31" t="s">
        <v>2630</v>
      </c>
      <c r="U207" s="33">
        <v>734599.98</v>
      </c>
      <c r="V207" s="31" t="s">
        <v>1152</v>
      </c>
      <c r="W207" s="31"/>
      <c r="X207" s="31"/>
      <c r="Y207" s="48"/>
      <c r="Z207" s="31"/>
      <c r="AA207" s="31"/>
      <c r="AB207" s="48"/>
      <c r="AC207" s="31" t="s">
        <v>1125</v>
      </c>
      <c r="AD207" s="51"/>
      <c r="AE207" s="31"/>
    </row>
    <row r="208" spans="1:31" s="2" customFormat="1" ht="15" customHeight="1">
      <c r="A208" s="31">
        <v>202</v>
      </c>
      <c r="B208" s="31" t="s">
        <v>1983</v>
      </c>
      <c r="C208" s="32" t="s">
        <v>2575</v>
      </c>
      <c r="D208" s="31" t="s">
        <v>1113</v>
      </c>
      <c r="E208" s="32" t="s">
        <v>2631</v>
      </c>
      <c r="F208" s="31" t="s">
        <v>2632</v>
      </c>
      <c r="G208" s="31" t="s">
        <v>2633</v>
      </c>
      <c r="H208" s="31" t="s">
        <v>2634</v>
      </c>
      <c r="I208" s="32" t="s">
        <v>2635</v>
      </c>
      <c r="J208" s="31" t="s">
        <v>1165</v>
      </c>
      <c r="K208" s="53" t="s">
        <v>2636</v>
      </c>
      <c r="L208" s="31">
        <v>20150830</v>
      </c>
      <c r="M208" s="31">
        <v>402061.16</v>
      </c>
      <c r="N208" s="41">
        <v>48847.07</v>
      </c>
      <c r="O208" s="31" t="s">
        <v>157</v>
      </c>
      <c r="P208" s="31" t="s">
        <v>1214</v>
      </c>
      <c r="Q208" s="48" t="s">
        <v>1122</v>
      </c>
      <c r="R208" s="48"/>
      <c r="S208" s="48"/>
      <c r="T208" s="31" t="s">
        <v>2637</v>
      </c>
      <c r="U208" s="33">
        <v>745900</v>
      </c>
      <c r="V208" s="31" t="s">
        <v>1152</v>
      </c>
      <c r="W208" s="31"/>
      <c r="X208" s="31"/>
      <c r="Y208" s="48"/>
      <c r="Z208" s="31"/>
      <c r="AA208" s="31"/>
      <c r="AB208" s="48"/>
      <c r="AC208" s="31" t="s">
        <v>1125</v>
      </c>
      <c r="AD208" s="51"/>
      <c r="AE208" s="31"/>
    </row>
    <row r="209" spans="1:31" s="2" customFormat="1" ht="15" customHeight="1">
      <c r="A209" s="31">
        <v>203</v>
      </c>
      <c r="B209" s="31" t="s">
        <v>1983</v>
      </c>
      <c r="C209" s="32" t="s">
        <v>2575</v>
      </c>
      <c r="D209" s="31" t="s">
        <v>1113</v>
      </c>
      <c r="E209" s="32" t="s">
        <v>2638</v>
      </c>
      <c r="F209" s="31" t="s">
        <v>2639</v>
      </c>
      <c r="G209" s="31" t="s">
        <v>2640</v>
      </c>
      <c r="H209" s="31" t="s">
        <v>2641</v>
      </c>
      <c r="I209" s="32" t="s">
        <v>2642</v>
      </c>
      <c r="J209" s="31" t="s">
        <v>1119</v>
      </c>
      <c r="K209" s="53" t="s">
        <v>2643</v>
      </c>
      <c r="L209" s="31">
        <v>20150728</v>
      </c>
      <c r="M209" s="31">
        <v>388593.31</v>
      </c>
      <c r="N209" s="41">
        <v>41621.57</v>
      </c>
      <c r="O209" s="31" t="s">
        <v>157</v>
      </c>
      <c r="P209" s="31" t="s">
        <v>1201</v>
      </c>
      <c r="Q209" s="48" t="s">
        <v>1122</v>
      </c>
      <c r="R209" s="48"/>
      <c r="S209" s="48" t="s">
        <v>1122</v>
      </c>
      <c r="T209" s="31" t="s">
        <v>2644</v>
      </c>
      <c r="U209" s="33">
        <v>571915</v>
      </c>
      <c r="V209" s="31" t="s">
        <v>1124</v>
      </c>
      <c r="W209" s="31"/>
      <c r="X209" s="31"/>
      <c r="Y209" s="48"/>
      <c r="Z209" s="31"/>
      <c r="AA209" s="31"/>
      <c r="AB209" s="48"/>
      <c r="AC209" s="31" t="s">
        <v>1125</v>
      </c>
      <c r="AD209" s="51"/>
      <c r="AE209" s="31"/>
    </row>
    <row r="210" spans="1:31" s="2" customFormat="1" ht="15" customHeight="1">
      <c r="A210" s="31">
        <v>204</v>
      </c>
      <c r="B210" s="31" t="s">
        <v>1983</v>
      </c>
      <c r="C210" s="32" t="s">
        <v>2575</v>
      </c>
      <c r="D210" s="31" t="s">
        <v>1113</v>
      </c>
      <c r="E210" s="32" t="s">
        <v>2645</v>
      </c>
      <c r="F210" s="31" t="s">
        <v>2646</v>
      </c>
      <c r="G210" s="31" t="s">
        <v>2647</v>
      </c>
      <c r="H210" s="31" t="s">
        <v>2648</v>
      </c>
      <c r="I210" s="32" t="s">
        <v>2649</v>
      </c>
      <c r="J210" s="31" t="s">
        <v>1119</v>
      </c>
      <c r="K210" s="53" t="s">
        <v>2650</v>
      </c>
      <c r="L210" s="31">
        <v>20150421</v>
      </c>
      <c r="M210" s="31">
        <v>765442.16</v>
      </c>
      <c r="N210" s="41">
        <v>57330.52</v>
      </c>
      <c r="O210" s="31" t="s">
        <v>157</v>
      </c>
      <c r="P210" s="31" t="s">
        <v>1201</v>
      </c>
      <c r="Q210" s="48" t="s">
        <v>1122</v>
      </c>
      <c r="R210" s="48"/>
      <c r="S210" s="48" t="s">
        <v>1122</v>
      </c>
      <c r="T210" s="31" t="s">
        <v>2651</v>
      </c>
      <c r="U210" s="33">
        <v>1459032</v>
      </c>
      <c r="V210" s="31" t="s">
        <v>1124</v>
      </c>
      <c r="W210" s="31"/>
      <c r="X210" s="31"/>
      <c r="Y210" s="48"/>
      <c r="Z210" s="31"/>
      <c r="AA210" s="31"/>
      <c r="AB210" s="48"/>
      <c r="AC210" s="31" t="s">
        <v>1125</v>
      </c>
      <c r="AD210" s="51"/>
      <c r="AE210" s="31"/>
    </row>
    <row r="211" spans="1:31" s="2" customFormat="1" ht="15" customHeight="1">
      <c r="A211" s="31">
        <v>205</v>
      </c>
      <c r="B211" s="31" t="s">
        <v>1983</v>
      </c>
      <c r="C211" s="32" t="s">
        <v>2575</v>
      </c>
      <c r="D211" s="31" t="s">
        <v>1113</v>
      </c>
      <c r="E211" s="32" t="s">
        <v>2652</v>
      </c>
      <c r="F211" s="31" t="s">
        <v>2653</v>
      </c>
      <c r="G211" s="31" t="s">
        <v>2654</v>
      </c>
      <c r="H211" s="31" t="s">
        <v>2655</v>
      </c>
      <c r="I211" s="32" t="s">
        <v>2656</v>
      </c>
      <c r="J211" s="31" t="s">
        <v>1165</v>
      </c>
      <c r="K211" s="53" t="s">
        <v>2657</v>
      </c>
      <c r="L211" s="58">
        <v>20150205</v>
      </c>
      <c r="M211" s="31">
        <v>271710.28000000003</v>
      </c>
      <c r="N211" s="41">
        <v>43312.31</v>
      </c>
      <c r="O211" s="31" t="s">
        <v>157</v>
      </c>
      <c r="P211" s="52" t="s">
        <v>2594</v>
      </c>
      <c r="Q211" s="48" t="s">
        <v>1122</v>
      </c>
      <c r="R211" s="48"/>
      <c r="S211" s="48"/>
      <c r="T211" s="58" t="s">
        <v>2658</v>
      </c>
      <c r="U211" s="33">
        <v>608800</v>
      </c>
      <c r="V211" s="48" t="s">
        <v>1124</v>
      </c>
      <c r="W211" s="31"/>
      <c r="X211" s="31"/>
      <c r="Y211" s="48"/>
      <c r="Z211" s="31"/>
      <c r="AA211" s="31"/>
      <c r="AB211" s="48"/>
      <c r="AC211" s="31" t="s">
        <v>1125</v>
      </c>
      <c r="AD211" s="51"/>
      <c r="AE211" s="31"/>
    </row>
    <row r="212" spans="1:31" s="2" customFormat="1" ht="15" customHeight="1">
      <c r="A212" s="31">
        <v>206</v>
      </c>
      <c r="B212" s="31" t="s">
        <v>1983</v>
      </c>
      <c r="C212" s="32" t="s">
        <v>2575</v>
      </c>
      <c r="D212" s="31" t="s">
        <v>1113</v>
      </c>
      <c r="E212" s="32" t="s">
        <v>2659</v>
      </c>
      <c r="F212" s="31" t="s">
        <v>2660</v>
      </c>
      <c r="G212" s="31" t="s">
        <v>2661</v>
      </c>
      <c r="H212" s="31" t="s">
        <v>2662</v>
      </c>
      <c r="I212" s="32" t="s">
        <v>2663</v>
      </c>
      <c r="J212" s="31" t="s">
        <v>1165</v>
      </c>
      <c r="K212" s="53" t="s">
        <v>2664</v>
      </c>
      <c r="L212" s="31">
        <v>20150421</v>
      </c>
      <c r="M212" s="31">
        <v>495915.88</v>
      </c>
      <c r="N212" s="41">
        <v>82060.75</v>
      </c>
      <c r="O212" s="31" t="s">
        <v>157</v>
      </c>
      <c r="P212" s="31" t="s">
        <v>1201</v>
      </c>
      <c r="Q212" s="48" t="s">
        <v>1122</v>
      </c>
      <c r="R212" s="48"/>
      <c r="S212" s="48"/>
      <c r="T212" s="31" t="s">
        <v>2665</v>
      </c>
      <c r="U212" s="33">
        <v>1287400</v>
      </c>
      <c r="V212" s="48" t="s">
        <v>1135</v>
      </c>
      <c r="W212" s="31"/>
      <c r="X212" s="31"/>
      <c r="Y212" s="48"/>
      <c r="Z212" s="31"/>
      <c r="AA212" s="31"/>
      <c r="AB212" s="48"/>
      <c r="AC212" s="31" t="s">
        <v>1125</v>
      </c>
      <c r="AD212" s="51"/>
      <c r="AE212" s="31"/>
    </row>
    <row r="213" spans="1:31" s="2" customFormat="1" ht="15" customHeight="1">
      <c r="A213" s="31">
        <v>207</v>
      </c>
      <c r="B213" s="31" t="s">
        <v>1983</v>
      </c>
      <c r="C213" s="32" t="s">
        <v>2575</v>
      </c>
      <c r="D213" s="31" t="s">
        <v>1113</v>
      </c>
      <c r="E213" s="32" t="s">
        <v>2666</v>
      </c>
      <c r="F213" s="31" t="s">
        <v>2667</v>
      </c>
      <c r="G213" s="31" t="s">
        <v>2668</v>
      </c>
      <c r="H213" s="31" t="s">
        <v>2669</v>
      </c>
      <c r="I213" s="32" t="s">
        <v>2670</v>
      </c>
      <c r="J213" s="31" t="s">
        <v>1119</v>
      </c>
      <c r="K213" s="53" t="s">
        <v>2671</v>
      </c>
      <c r="L213" s="31">
        <v>20150421</v>
      </c>
      <c r="M213" s="31">
        <v>562473.47</v>
      </c>
      <c r="N213" s="41">
        <v>48996.24</v>
      </c>
      <c r="O213" s="31" t="s">
        <v>157</v>
      </c>
      <c r="P213" s="31" t="s">
        <v>1214</v>
      </c>
      <c r="Q213" s="48" t="s">
        <v>1122</v>
      </c>
      <c r="R213" s="48"/>
      <c r="S213" s="48" t="s">
        <v>1122</v>
      </c>
      <c r="T213" s="31" t="s">
        <v>2672</v>
      </c>
      <c r="U213" s="33">
        <v>1226520</v>
      </c>
      <c r="V213" s="48" t="s">
        <v>1124</v>
      </c>
      <c r="W213" s="31"/>
      <c r="X213" s="31"/>
      <c r="Y213" s="48"/>
      <c r="Z213" s="31"/>
      <c r="AA213" s="31"/>
      <c r="AB213" s="48"/>
      <c r="AC213" s="31" t="s">
        <v>1125</v>
      </c>
      <c r="AD213" s="51"/>
      <c r="AE213" s="31"/>
    </row>
    <row r="214" spans="1:31" s="2" customFormat="1" ht="15" customHeight="1">
      <c r="A214" s="31">
        <v>208</v>
      </c>
      <c r="B214" s="31" t="s">
        <v>1983</v>
      </c>
      <c r="C214" s="32" t="s">
        <v>2575</v>
      </c>
      <c r="D214" s="31" t="s">
        <v>1113</v>
      </c>
      <c r="E214" s="32" t="s">
        <v>2673</v>
      </c>
      <c r="F214" s="31" t="s">
        <v>2674</v>
      </c>
      <c r="G214" s="31" t="s">
        <v>2675</v>
      </c>
      <c r="H214" s="31" t="s">
        <v>2676</v>
      </c>
      <c r="I214" s="32" t="s">
        <v>2677</v>
      </c>
      <c r="J214" s="31" t="s">
        <v>1119</v>
      </c>
      <c r="K214" s="53" t="s">
        <v>2678</v>
      </c>
      <c r="L214" s="58">
        <v>20150107</v>
      </c>
      <c r="M214" s="31">
        <v>303181.32</v>
      </c>
      <c r="N214" s="41">
        <v>24708.62</v>
      </c>
      <c r="O214" s="31" t="s">
        <v>157</v>
      </c>
      <c r="P214" s="52" t="s">
        <v>2594</v>
      </c>
      <c r="Q214" s="48" t="s">
        <v>1122</v>
      </c>
      <c r="R214" s="48"/>
      <c r="S214" s="48"/>
      <c r="T214" s="58" t="s">
        <v>2679</v>
      </c>
      <c r="U214" s="33">
        <v>565965</v>
      </c>
      <c r="V214" s="48" t="s">
        <v>1124</v>
      </c>
      <c r="W214" s="31"/>
      <c r="X214" s="31"/>
      <c r="Y214" s="48"/>
      <c r="Z214" s="31"/>
      <c r="AA214" s="31"/>
      <c r="AB214" s="48"/>
      <c r="AC214" s="31" t="s">
        <v>1125</v>
      </c>
      <c r="AD214" s="51"/>
      <c r="AE214" s="31"/>
    </row>
    <row r="215" spans="1:31" s="2" customFormat="1" ht="15" customHeight="1">
      <c r="A215" s="31">
        <v>209</v>
      </c>
      <c r="B215" s="31" t="s">
        <v>1983</v>
      </c>
      <c r="C215" s="32" t="s">
        <v>2575</v>
      </c>
      <c r="D215" s="31" t="s">
        <v>1113</v>
      </c>
      <c r="E215" s="32" t="s">
        <v>2680</v>
      </c>
      <c r="F215" s="31" t="s">
        <v>2681</v>
      </c>
      <c r="G215" s="31" t="s">
        <v>2682</v>
      </c>
      <c r="H215" s="31" t="s">
        <v>2683</v>
      </c>
      <c r="I215" s="32" t="s">
        <v>2684</v>
      </c>
      <c r="J215" s="31" t="s">
        <v>1119</v>
      </c>
      <c r="K215" s="53" t="s">
        <v>2685</v>
      </c>
      <c r="L215" s="58">
        <v>20141221</v>
      </c>
      <c r="M215" s="31">
        <v>2479750</v>
      </c>
      <c r="N215" s="41">
        <v>211967.19</v>
      </c>
      <c r="O215" s="31" t="s">
        <v>157</v>
      </c>
      <c r="P215" s="52" t="s">
        <v>2594</v>
      </c>
      <c r="Q215" s="48" t="s">
        <v>1122</v>
      </c>
      <c r="R215" s="48"/>
      <c r="S215" s="48"/>
      <c r="T215" s="58" t="s">
        <v>2686</v>
      </c>
      <c r="U215" s="33">
        <v>4685202</v>
      </c>
      <c r="V215" s="48" t="s">
        <v>1124</v>
      </c>
      <c r="W215" s="31"/>
      <c r="X215" s="31"/>
      <c r="Y215" s="48"/>
      <c r="Z215" s="31"/>
      <c r="AA215" s="31"/>
      <c r="AB215" s="48"/>
      <c r="AC215" s="31" t="s">
        <v>1125</v>
      </c>
      <c r="AD215" s="51"/>
      <c r="AE215" s="31"/>
    </row>
    <row r="216" spans="1:31" s="2" customFormat="1" ht="15" customHeight="1">
      <c r="A216" s="31">
        <v>210</v>
      </c>
      <c r="B216" s="31" t="s">
        <v>1983</v>
      </c>
      <c r="C216" s="32" t="s">
        <v>2575</v>
      </c>
      <c r="D216" s="31" t="s">
        <v>1113</v>
      </c>
      <c r="E216" s="32" t="s">
        <v>2687</v>
      </c>
      <c r="F216" s="31" t="s">
        <v>2688</v>
      </c>
      <c r="G216" s="31" t="s">
        <v>2689</v>
      </c>
      <c r="H216" s="31" t="s">
        <v>2690</v>
      </c>
      <c r="I216" s="32" t="s">
        <v>2691</v>
      </c>
      <c r="J216" s="31" t="s">
        <v>1165</v>
      </c>
      <c r="K216" s="53" t="s">
        <v>1736</v>
      </c>
      <c r="L216" s="58">
        <v>20150117</v>
      </c>
      <c r="M216" s="31">
        <v>576588.76</v>
      </c>
      <c r="N216" s="41">
        <v>100034.94</v>
      </c>
      <c r="O216" s="31" t="s">
        <v>157</v>
      </c>
      <c r="P216" s="52" t="s">
        <v>2594</v>
      </c>
      <c r="Q216" s="48" t="s">
        <v>1122</v>
      </c>
      <c r="R216" s="48"/>
      <c r="S216" s="48"/>
      <c r="T216" s="58" t="s">
        <v>2692</v>
      </c>
      <c r="U216" s="33">
        <v>1235700</v>
      </c>
      <c r="V216" s="48" t="s">
        <v>1124</v>
      </c>
      <c r="W216" s="31"/>
      <c r="X216" s="31"/>
      <c r="Y216" s="48"/>
      <c r="Z216" s="31"/>
      <c r="AA216" s="31"/>
      <c r="AB216" s="48"/>
      <c r="AC216" s="31" t="s">
        <v>1125</v>
      </c>
      <c r="AD216" s="51"/>
      <c r="AE216" s="31"/>
    </row>
    <row r="217" spans="1:31" s="2" customFormat="1" ht="15" customHeight="1">
      <c r="A217" s="31">
        <v>211</v>
      </c>
      <c r="B217" s="31" t="s">
        <v>1983</v>
      </c>
      <c r="C217" s="32" t="s">
        <v>2575</v>
      </c>
      <c r="D217" s="31" t="s">
        <v>1113</v>
      </c>
      <c r="E217" s="32" t="s">
        <v>2693</v>
      </c>
      <c r="F217" s="31" t="s">
        <v>2694</v>
      </c>
      <c r="G217" s="31" t="s">
        <v>2695</v>
      </c>
      <c r="H217" s="31" t="s">
        <v>2696</v>
      </c>
      <c r="I217" s="32" t="s">
        <v>2697</v>
      </c>
      <c r="J217" s="31" t="s">
        <v>1165</v>
      </c>
      <c r="K217" s="53" t="s">
        <v>2698</v>
      </c>
      <c r="L217" s="58">
        <v>20141017</v>
      </c>
      <c r="M217" s="31">
        <v>694912.81</v>
      </c>
      <c r="N217" s="41">
        <v>201052.57</v>
      </c>
      <c r="O217" s="31" t="s">
        <v>157</v>
      </c>
      <c r="P217" s="52" t="s">
        <v>2594</v>
      </c>
      <c r="Q217" s="48" t="s">
        <v>1122</v>
      </c>
      <c r="R217" s="48"/>
      <c r="S217" s="48"/>
      <c r="T217" s="58" t="s">
        <v>2699</v>
      </c>
      <c r="U217" s="33">
        <v>1905200</v>
      </c>
      <c r="V217" s="48" t="s">
        <v>1124</v>
      </c>
      <c r="W217" s="31"/>
      <c r="X217" s="31"/>
      <c r="Y217" s="48"/>
      <c r="Z217" s="31"/>
      <c r="AA217" s="31"/>
      <c r="AB217" s="48"/>
      <c r="AC217" s="31" t="s">
        <v>1125</v>
      </c>
      <c r="AD217" s="51"/>
      <c r="AE217" s="31"/>
    </row>
    <row r="218" spans="1:31" s="2" customFormat="1" ht="15" customHeight="1">
      <c r="A218" s="31">
        <v>212</v>
      </c>
      <c r="B218" s="31" t="s">
        <v>1983</v>
      </c>
      <c r="C218" s="32" t="s">
        <v>2575</v>
      </c>
      <c r="D218" s="31" t="s">
        <v>1113</v>
      </c>
      <c r="E218" s="32" t="s">
        <v>2700</v>
      </c>
      <c r="F218" s="31" t="s">
        <v>2701</v>
      </c>
      <c r="G218" s="31" t="s">
        <v>2702</v>
      </c>
      <c r="H218" s="31" t="s">
        <v>2703</v>
      </c>
      <c r="I218" s="32" t="s">
        <v>2704</v>
      </c>
      <c r="J218" s="31" t="s">
        <v>1165</v>
      </c>
      <c r="K218" s="53" t="s">
        <v>2705</v>
      </c>
      <c r="L218" s="58">
        <v>20140801</v>
      </c>
      <c r="M218" s="31">
        <v>436895.94</v>
      </c>
      <c r="N218" s="41">
        <v>87363.93</v>
      </c>
      <c r="O218" s="31" t="s">
        <v>157</v>
      </c>
      <c r="P218" s="52" t="s">
        <v>2706</v>
      </c>
      <c r="Q218" s="48" t="s">
        <v>1122</v>
      </c>
      <c r="R218" s="48"/>
      <c r="S218" s="48"/>
      <c r="T218" s="58" t="s">
        <v>2707</v>
      </c>
      <c r="U218" s="33">
        <v>816500</v>
      </c>
      <c r="V218" s="48" t="s">
        <v>1124</v>
      </c>
      <c r="W218" s="31"/>
      <c r="X218" s="31"/>
      <c r="Y218" s="48"/>
      <c r="Z218" s="31"/>
      <c r="AA218" s="31"/>
      <c r="AB218" s="48"/>
      <c r="AC218" s="31" t="s">
        <v>1125</v>
      </c>
      <c r="AD218" s="51"/>
      <c r="AE218" s="31"/>
    </row>
    <row r="219" spans="1:31" s="2" customFormat="1" ht="15" customHeight="1">
      <c r="A219" s="31">
        <v>213</v>
      </c>
      <c r="B219" s="31" t="s">
        <v>1983</v>
      </c>
      <c r="C219" s="32" t="s">
        <v>2575</v>
      </c>
      <c r="D219" s="31" t="s">
        <v>1113</v>
      </c>
      <c r="E219" s="32" t="s">
        <v>2708</v>
      </c>
      <c r="F219" s="31" t="s">
        <v>2709</v>
      </c>
      <c r="G219" s="31" t="s">
        <v>2710</v>
      </c>
      <c r="H219" s="31" t="s">
        <v>2711</v>
      </c>
      <c r="I219" s="32" t="s">
        <v>2712</v>
      </c>
      <c r="J219" s="31" t="s">
        <v>1165</v>
      </c>
      <c r="K219" s="53" t="s">
        <v>2713</v>
      </c>
      <c r="L219" s="58">
        <v>20140921</v>
      </c>
      <c r="M219" s="31">
        <v>429999.76</v>
      </c>
      <c r="N219" s="41">
        <v>132370.85</v>
      </c>
      <c r="O219" s="31" t="s">
        <v>157</v>
      </c>
      <c r="P219" s="52" t="s">
        <v>2706</v>
      </c>
      <c r="Q219" s="48" t="s">
        <v>1122</v>
      </c>
      <c r="R219" s="48"/>
      <c r="S219" s="48"/>
      <c r="T219" s="58" t="s">
        <v>2714</v>
      </c>
      <c r="U219" s="33">
        <v>719800</v>
      </c>
      <c r="V219" s="48" t="s">
        <v>1124</v>
      </c>
      <c r="W219" s="31"/>
      <c r="X219" s="31"/>
      <c r="Y219" s="48"/>
      <c r="Z219" s="31"/>
      <c r="AA219" s="31"/>
      <c r="AB219" s="48"/>
      <c r="AC219" s="31" t="s">
        <v>1125</v>
      </c>
      <c r="AD219" s="51"/>
      <c r="AE219" s="31"/>
    </row>
    <row r="220" spans="1:31" s="2" customFormat="1" ht="15" customHeight="1">
      <c r="A220" s="31">
        <v>214</v>
      </c>
      <c r="B220" s="31" t="s">
        <v>1983</v>
      </c>
      <c r="C220" s="32" t="s">
        <v>2575</v>
      </c>
      <c r="D220" s="31" t="s">
        <v>1113</v>
      </c>
      <c r="E220" s="32" t="s">
        <v>2715</v>
      </c>
      <c r="F220" s="31" t="s">
        <v>2716</v>
      </c>
      <c r="G220" s="31" t="s">
        <v>2717</v>
      </c>
      <c r="H220" s="31" t="s">
        <v>2718</v>
      </c>
      <c r="I220" s="32" t="s">
        <v>2719</v>
      </c>
      <c r="J220" s="31" t="s">
        <v>1119</v>
      </c>
      <c r="K220" s="53" t="s">
        <v>2720</v>
      </c>
      <c r="L220" s="58">
        <v>20140804</v>
      </c>
      <c r="M220" s="31">
        <v>289285.09000000003</v>
      </c>
      <c r="N220" s="41">
        <v>30716.59</v>
      </c>
      <c r="O220" s="31" t="s">
        <v>157</v>
      </c>
      <c r="P220" s="52" t="s">
        <v>2594</v>
      </c>
      <c r="Q220" s="48" t="s">
        <v>1122</v>
      </c>
      <c r="R220" s="48"/>
      <c r="S220" s="48"/>
      <c r="T220" s="58" t="s">
        <v>2721</v>
      </c>
      <c r="U220" s="33">
        <v>570361.9</v>
      </c>
      <c r="V220" s="48" t="s">
        <v>1124</v>
      </c>
      <c r="W220" s="31"/>
      <c r="X220" s="31"/>
      <c r="Y220" s="48"/>
      <c r="Z220" s="31"/>
      <c r="AA220" s="31"/>
      <c r="AB220" s="48"/>
      <c r="AC220" s="31" t="s">
        <v>1125</v>
      </c>
      <c r="AD220" s="51"/>
      <c r="AE220" s="31"/>
    </row>
    <row r="221" spans="1:31" s="2" customFormat="1" ht="15" customHeight="1">
      <c r="A221" s="31">
        <v>215</v>
      </c>
      <c r="B221" s="31" t="s">
        <v>1983</v>
      </c>
      <c r="C221" s="32" t="s">
        <v>2575</v>
      </c>
      <c r="D221" s="31" t="s">
        <v>1113</v>
      </c>
      <c r="E221" s="32" t="s">
        <v>2722</v>
      </c>
      <c r="F221" s="31" t="s">
        <v>2723</v>
      </c>
      <c r="G221" s="31" t="s">
        <v>2724</v>
      </c>
      <c r="H221" s="31" t="s">
        <v>2725</v>
      </c>
      <c r="I221" s="32" t="s">
        <v>2726</v>
      </c>
      <c r="J221" s="31" t="s">
        <v>1165</v>
      </c>
      <c r="K221" s="53" t="s">
        <v>1422</v>
      </c>
      <c r="L221" s="58">
        <v>20140621</v>
      </c>
      <c r="M221" s="31">
        <v>549999.34</v>
      </c>
      <c r="N221" s="41">
        <v>177660.89</v>
      </c>
      <c r="O221" s="31" t="s">
        <v>157</v>
      </c>
      <c r="P221" s="52" t="s">
        <v>2706</v>
      </c>
      <c r="Q221" s="48" t="s">
        <v>1122</v>
      </c>
      <c r="R221" s="48"/>
      <c r="S221" s="48"/>
      <c r="T221" s="58" t="s">
        <v>2727</v>
      </c>
      <c r="U221" s="33">
        <v>887500</v>
      </c>
      <c r="V221" s="48" t="s">
        <v>1124</v>
      </c>
      <c r="W221" s="31"/>
      <c r="X221" s="31"/>
      <c r="Y221" s="48"/>
      <c r="Z221" s="31"/>
      <c r="AA221" s="31"/>
      <c r="AB221" s="48"/>
      <c r="AC221" s="31" t="s">
        <v>1125</v>
      </c>
      <c r="AD221" s="51"/>
      <c r="AE221" s="31"/>
    </row>
    <row r="222" spans="1:31" s="2" customFormat="1" ht="15" customHeight="1">
      <c r="A222" s="31">
        <v>216</v>
      </c>
      <c r="B222" s="31" t="s">
        <v>1983</v>
      </c>
      <c r="C222" s="32" t="s">
        <v>2575</v>
      </c>
      <c r="D222" s="31" t="s">
        <v>1113</v>
      </c>
      <c r="E222" s="32" t="s">
        <v>2728</v>
      </c>
      <c r="F222" s="31" t="s">
        <v>2729</v>
      </c>
      <c r="G222" s="31" t="s">
        <v>2730</v>
      </c>
      <c r="H222" s="31" t="s">
        <v>2731</v>
      </c>
      <c r="I222" s="32" t="s">
        <v>2732</v>
      </c>
      <c r="J222" s="31" t="s">
        <v>1165</v>
      </c>
      <c r="K222" s="53" t="s">
        <v>2145</v>
      </c>
      <c r="L222" s="58">
        <v>20140421</v>
      </c>
      <c r="M222" s="31">
        <v>399987.92</v>
      </c>
      <c r="N222" s="41">
        <v>144568.65</v>
      </c>
      <c r="O222" s="31" t="s">
        <v>157</v>
      </c>
      <c r="P222" s="52" t="s">
        <v>2594</v>
      </c>
      <c r="Q222" s="48" t="s">
        <v>1122</v>
      </c>
      <c r="R222" s="48"/>
      <c r="S222" s="48"/>
      <c r="T222" s="58" t="s">
        <v>2733</v>
      </c>
      <c r="U222" s="33">
        <v>719800</v>
      </c>
      <c r="V222" s="48" t="s">
        <v>1124</v>
      </c>
      <c r="W222" s="31"/>
      <c r="X222" s="31"/>
      <c r="Y222" s="48"/>
      <c r="Z222" s="31"/>
      <c r="AA222" s="31"/>
      <c r="AB222" s="48"/>
      <c r="AC222" s="31" t="s">
        <v>1125</v>
      </c>
      <c r="AD222" s="51"/>
      <c r="AE222" s="31"/>
    </row>
    <row r="223" spans="1:31" s="2" customFormat="1" ht="15" customHeight="1">
      <c r="A223" s="31">
        <v>217</v>
      </c>
      <c r="B223" s="31" t="s">
        <v>1983</v>
      </c>
      <c r="C223" s="32" t="s">
        <v>2575</v>
      </c>
      <c r="D223" s="31" t="s">
        <v>1113</v>
      </c>
      <c r="E223" s="32" t="s">
        <v>2734</v>
      </c>
      <c r="F223" s="31" t="s">
        <v>2735</v>
      </c>
      <c r="G223" s="31" t="s">
        <v>2736</v>
      </c>
      <c r="H223" s="31" t="s">
        <v>2737</v>
      </c>
      <c r="I223" s="32" t="s">
        <v>2738</v>
      </c>
      <c r="J223" s="31" t="s">
        <v>1165</v>
      </c>
      <c r="K223" s="53" t="s">
        <v>2739</v>
      </c>
      <c r="L223" s="58">
        <v>20140420</v>
      </c>
      <c r="M223" s="31">
        <v>438281.11</v>
      </c>
      <c r="N223" s="41">
        <v>87859.4</v>
      </c>
      <c r="O223" s="31" t="s">
        <v>157</v>
      </c>
      <c r="P223" s="52" t="s">
        <v>2706</v>
      </c>
      <c r="Q223" s="48" t="s">
        <v>1122</v>
      </c>
      <c r="R223" s="48"/>
      <c r="S223" s="48"/>
      <c r="T223" s="58" t="s">
        <v>2740</v>
      </c>
      <c r="U223" s="33">
        <v>835000.2</v>
      </c>
      <c r="V223" s="48" t="s">
        <v>1124</v>
      </c>
      <c r="W223" s="31"/>
      <c r="X223" s="31"/>
      <c r="Y223" s="48"/>
      <c r="Z223" s="31"/>
      <c r="AA223" s="31"/>
      <c r="AB223" s="48"/>
      <c r="AC223" s="31" t="s">
        <v>1125</v>
      </c>
      <c r="AD223" s="51"/>
      <c r="AE223" s="31"/>
    </row>
    <row r="224" spans="1:31" s="2" customFormat="1" ht="15" customHeight="1">
      <c r="A224" s="31">
        <v>218</v>
      </c>
      <c r="B224" s="31" t="s">
        <v>1983</v>
      </c>
      <c r="C224" s="32" t="s">
        <v>2575</v>
      </c>
      <c r="D224" s="31" t="s">
        <v>1113</v>
      </c>
      <c r="E224" s="32" t="s">
        <v>2741</v>
      </c>
      <c r="F224" s="31" t="s">
        <v>2742</v>
      </c>
      <c r="G224" s="31" t="s">
        <v>2743</v>
      </c>
      <c r="H224" s="31" t="s">
        <v>2744</v>
      </c>
      <c r="I224" s="32" t="s">
        <v>2745</v>
      </c>
      <c r="J224" s="31" t="s">
        <v>1165</v>
      </c>
      <c r="K224" s="53" t="s">
        <v>2167</v>
      </c>
      <c r="L224" s="58">
        <v>20140301</v>
      </c>
      <c r="M224" s="31">
        <v>420000</v>
      </c>
      <c r="N224" s="41">
        <v>156936.51</v>
      </c>
      <c r="O224" s="31" t="s">
        <v>157</v>
      </c>
      <c r="P224" s="52" t="s">
        <v>2706</v>
      </c>
      <c r="Q224" s="48" t="s">
        <v>1122</v>
      </c>
      <c r="R224" s="48"/>
      <c r="S224" s="48"/>
      <c r="T224" s="58" t="s">
        <v>2746</v>
      </c>
      <c r="U224" s="33">
        <v>643400</v>
      </c>
      <c r="V224" s="48" t="s">
        <v>1124</v>
      </c>
      <c r="W224" s="31"/>
      <c r="X224" s="31"/>
      <c r="Y224" s="48"/>
      <c r="Z224" s="31"/>
      <c r="AA224" s="31"/>
      <c r="AB224" s="48"/>
      <c r="AC224" s="31" t="s">
        <v>1125</v>
      </c>
      <c r="AD224" s="51"/>
      <c r="AE224" s="31"/>
    </row>
    <row r="225" spans="1:31" s="2" customFormat="1" ht="15" customHeight="1">
      <c r="A225" s="31">
        <v>219</v>
      </c>
      <c r="B225" s="31" t="s">
        <v>1983</v>
      </c>
      <c r="C225" s="32" t="s">
        <v>2575</v>
      </c>
      <c r="D225" s="31" t="s">
        <v>1113</v>
      </c>
      <c r="E225" s="32" t="s">
        <v>2747</v>
      </c>
      <c r="F225" s="31" t="s">
        <v>2748</v>
      </c>
      <c r="G225" s="31" t="s">
        <v>2749</v>
      </c>
      <c r="H225" s="31" t="s">
        <v>2750</v>
      </c>
      <c r="I225" s="32" t="s">
        <v>2751</v>
      </c>
      <c r="J225" s="31" t="s">
        <v>1165</v>
      </c>
      <c r="K225" s="53" t="s">
        <v>2752</v>
      </c>
      <c r="L225" s="58">
        <v>20140321</v>
      </c>
      <c r="M225" s="31">
        <v>1344999.64</v>
      </c>
      <c r="N225" s="41">
        <v>513805.68</v>
      </c>
      <c r="O225" s="31" t="s">
        <v>157</v>
      </c>
      <c r="P225" s="52" t="s">
        <v>2594</v>
      </c>
      <c r="Q225" s="48" t="s">
        <v>1122</v>
      </c>
      <c r="R225" s="48"/>
      <c r="S225" s="48"/>
      <c r="T225" s="58" t="s">
        <v>2753</v>
      </c>
      <c r="U225" s="90" t="s">
        <v>2754</v>
      </c>
      <c r="V225" s="48" t="s">
        <v>1124</v>
      </c>
      <c r="W225" s="31"/>
      <c r="X225" s="31"/>
      <c r="Y225" s="48"/>
      <c r="Z225" s="31"/>
      <c r="AA225" s="31"/>
      <c r="AB225" s="48"/>
      <c r="AC225" s="31" t="s">
        <v>1125</v>
      </c>
      <c r="AD225" s="51"/>
      <c r="AE225" s="31"/>
    </row>
    <row r="226" spans="1:31" s="2" customFormat="1" ht="15" customHeight="1">
      <c r="A226" s="31">
        <v>220</v>
      </c>
      <c r="B226" s="31" t="s">
        <v>1983</v>
      </c>
      <c r="C226" s="32" t="s">
        <v>2575</v>
      </c>
      <c r="D226" s="31" t="s">
        <v>1113</v>
      </c>
      <c r="E226" s="32" t="s">
        <v>2755</v>
      </c>
      <c r="F226" s="31" t="s">
        <v>2756</v>
      </c>
      <c r="G226" s="31" t="s">
        <v>2757</v>
      </c>
      <c r="H226" s="31" t="s">
        <v>2758</v>
      </c>
      <c r="I226" s="32" t="s">
        <v>2759</v>
      </c>
      <c r="J226" s="31" t="s">
        <v>1165</v>
      </c>
      <c r="K226" s="53" t="s">
        <v>1778</v>
      </c>
      <c r="L226" s="58">
        <v>20131001</v>
      </c>
      <c r="M226" s="31">
        <v>780000</v>
      </c>
      <c r="N226" s="41">
        <v>346128.13</v>
      </c>
      <c r="O226" s="31" t="s">
        <v>157</v>
      </c>
      <c r="P226" s="52" t="s">
        <v>2594</v>
      </c>
      <c r="Q226" s="48" t="s">
        <v>1122</v>
      </c>
      <c r="R226" s="48"/>
      <c r="S226" s="48"/>
      <c r="T226" s="58" t="s">
        <v>2760</v>
      </c>
      <c r="U226" s="90">
        <v>1126600</v>
      </c>
      <c r="V226" s="48" t="s">
        <v>1124</v>
      </c>
      <c r="W226" s="31"/>
      <c r="X226" s="31"/>
      <c r="Y226" s="48"/>
      <c r="Z226" s="31"/>
      <c r="AA226" s="31"/>
      <c r="AB226" s="48"/>
      <c r="AC226" s="31" t="s">
        <v>1125</v>
      </c>
      <c r="AD226" s="51"/>
      <c r="AE226" s="31"/>
    </row>
    <row r="227" spans="1:31" s="2" customFormat="1" ht="15" customHeight="1">
      <c r="A227" s="31">
        <v>221</v>
      </c>
      <c r="B227" s="31" t="s">
        <v>1983</v>
      </c>
      <c r="C227" s="32" t="s">
        <v>2575</v>
      </c>
      <c r="D227" s="31" t="s">
        <v>1113</v>
      </c>
      <c r="E227" s="32" t="s">
        <v>2761</v>
      </c>
      <c r="F227" s="31" t="s">
        <v>2762</v>
      </c>
      <c r="G227" s="31" t="s">
        <v>2763</v>
      </c>
      <c r="H227" s="31" t="s">
        <v>2764</v>
      </c>
      <c r="I227" s="32" t="s">
        <v>2765</v>
      </c>
      <c r="J227" s="31" t="s">
        <v>1165</v>
      </c>
      <c r="K227" s="53" t="s">
        <v>2470</v>
      </c>
      <c r="L227" s="58">
        <v>20131110</v>
      </c>
      <c r="M227" s="31">
        <v>300000</v>
      </c>
      <c r="N227" s="41">
        <v>128526.58</v>
      </c>
      <c r="O227" s="31" t="s">
        <v>157</v>
      </c>
      <c r="P227" s="52" t="s">
        <v>2706</v>
      </c>
      <c r="Q227" s="48" t="s">
        <v>1122</v>
      </c>
      <c r="R227" s="48"/>
      <c r="S227" s="48"/>
      <c r="T227" s="58" t="s">
        <v>2766</v>
      </c>
      <c r="U227" s="90">
        <v>470300</v>
      </c>
      <c r="V227" s="48" t="s">
        <v>1124</v>
      </c>
      <c r="W227" s="31"/>
      <c r="X227" s="31"/>
      <c r="Y227" s="48"/>
      <c r="Z227" s="31"/>
      <c r="AA227" s="31"/>
      <c r="AB227" s="48"/>
      <c r="AC227" s="31" t="s">
        <v>1125</v>
      </c>
      <c r="AD227" s="51"/>
      <c r="AE227" s="31"/>
    </row>
    <row r="228" spans="1:31" s="2" customFormat="1" ht="15" customHeight="1">
      <c r="A228" s="31">
        <v>222</v>
      </c>
      <c r="B228" s="31" t="s">
        <v>1983</v>
      </c>
      <c r="C228" s="32" t="s">
        <v>2575</v>
      </c>
      <c r="D228" s="31" t="s">
        <v>1113</v>
      </c>
      <c r="E228" s="32" t="s">
        <v>242</v>
      </c>
      <c r="F228" s="31" t="s">
        <v>2767</v>
      </c>
      <c r="G228" s="31" t="s">
        <v>2768</v>
      </c>
      <c r="H228" s="31" t="s">
        <v>2769</v>
      </c>
      <c r="I228" s="32" t="s">
        <v>2770</v>
      </c>
      <c r="J228" s="31" t="s">
        <v>1165</v>
      </c>
      <c r="K228" s="53" t="s">
        <v>2771</v>
      </c>
      <c r="L228" s="58">
        <v>20130813</v>
      </c>
      <c r="M228" s="31">
        <v>236636.94</v>
      </c>
      <c r="N228" s="41">
        <v>84004.49</v>
      </c>
      <c r="O228" s="31" t="s">
        <v>157</v>
      </c>
      <c r="P228" s="52" t="s">
        <v>2706</v>
      </c>
      <c r="Q228" s="48" t="s">
        <v>1122</v>
      </c>
      <c r="R228" s="48"/>
      <c r="S228" s="48"/>
      <c r="T228" s="58" t="s">
        <v>2772</v>
      </c>
      <c r="U228" s="90">
        <v>425100</v>
      </c>
      <c r="V228" s="48" t="s">
        <v>1124</v>
      </c>
      <c r="W228" s="31"/>
      <c r="X228" s="31"/>
      <c r="Y228" s="48"/>
      <c r="Z228" s="31"/>
      <c r="AA228" s="31"/>
      <c r="AB228" s="48"/>
      <c r="AC228" s="31" t="s">
        <v>1125</v>
      </c>
      <c r="AD228" s="51"/>
      <c r="AE228" s="31"/>
    </row>
    <row r="229" spans="1:31" s="2" customFormat="1" ht="15" customHeight="1">
      <c r="A229" s="31">
        <v>223</v>
      </c>
      <c r="B229" s="31" t="s">
        <v>1983</v>
      </c>
      <c r="C229" s="32" t="s">
        <v>2575</v>
      </c>
      <c r="D229" s="31" t="s">
        <v>1113</v>
      </c>
      <c r="E229" s="32" t="s">
        <v>2773</v>
      </c>
      <c r="F229" s="31" t="s">
        <v>2774</v>
      </c>
      <c r="G229" s="31" t="s">
        <v>2775</v>
      </c>
      <c r="H229" s="31" t="s">
        <v>2776</v>
      </c>
      <c r="I229" s="32" t="s">
        <v>2777</v>
      </c>
      <c r="J229" s="31" t="s">
        <v>1119</v>
      </c>
      <c r="K229" s="53" t="s">
        <v>2778</v>
      </c>
      <c r="L229" s="31">
        <v>20120724</v>
      </c>
      <c r="M229" s="31">
        <v>566833.86</v>
      </c>
      <c r="N229" s="41">
        <v>133650.94</v>
      </c>
      <c r="O229" s="31" t="s">
        <v>157</v>
      </c>
      <c r="P229" s="31" t="s">
        <v>1325</v>
      </c>
      <c r="Q229" s="48" t="s">
        <v>1122</v>
      </c>
      <c r="R229" s="48"/>
      <c r="S229" s="48" t="s">
        <v>1122</v>
      </c>
      <c r="T229" s="31" t="s">
        <v>2779</v>
      </c>
      <c r="U229" s="33">
        <v>851911.4</v>
      </c>
      <c r="V229" s="48" t="s">
        <v>1124</v>
      </c>
      <c r="W229" s="31"/>
      <c r="X229" s="31"/>
      <c r="Y229" s="48"/>
      <c r="Z229" s="31"/>
      <c r="AA229" s="31"/>
      <c r="AB229" s="48"/>
      <c r="AC229" s="31" t="s">
        <v>1125</v>
      </c>
      <c r="AD229" s="51"/>
      <c r="AE229" s="31"/>
    </row>
    <row r="230" spans="1:31" s="2" customFormat="1" ht="15" customHeight="1">
      <c r="A230" s="31">
        <v>224</v>
      </c>
      <c r="B230" s="31" t="s">
        <v>1983</v>
      </c>
      <c r="C230" s="32" t="s">
        <v>2575</v>
      </c>
      <c r="D230" s="31" t="s">
        <v>1113</v>
      </c>
      <c r="E230" s="217" t="s">
        <v>2780</v>
      </c>
      <c r="F230" s="31" t="s">
        <v>2781</v>
      </c>
      <c r="G230" s="31" t="s">
        <v>2782</v>
      </c>
      <c r="H230" s="31" t="s">
        <v>2783</v>
      </c>
      <c r="I230" s="217" t="s">
        <v>2784</v>
      </c>
      <c r="J230" s="31" t="s">
        <v>1131</v>
      </c>
      <c r="K230" s="53" t="s">
        <v>1228</v>
      </c>
      <c r="L230" s="58">
        <v>20160221</v>
      </c>
      <c r="M230" s="31">
        <v>3471094.9</v>
      </c>
      <c r="N230" s="41">
        <v>211347.22</v>
      </c>
      <c r="O230" s="31" t="s">
        <v>157</v>
      </c>
      <c r="P230" s="52" t="s">
        <v>2594</v>
      </c>
      <c r="Q230" s="48" t="s">
        <v>1122</v>
      </c>
      <c r="R230" s="48"/>
      <c r="S230" s="48" t="s">
        <v>1122</v>
      </c>
      <c r="T230" s="58" t="s">
        <v>2785</v>
      </c>
      <c r="U230" s="90" t="s">
        <v>2786</v>
      </c>
      <c r="V230" s="48" t="s">
        <v>1135</v>
      </c>
      <c r="W230" s="31"/>
      <c r="X230" s="31"/>
      <c r="Y230" s="48"/>
      <c r="Z230" s="31"/>
      <c r="AA230" s="31"/>
      <c r="AB230" s="48"/>
      <c r="AC230" s="31" t="s">
        <v>1125</v>
      </c>
      <c r="AD230" s="51"/>
      <c r="AE230" s="31"/>
    </row>
    <row r="231" spans="1:31" s="2" customFormat="1" ht="15" customHeight="1">
      <c r="A231" s="31">
        <v>225</v>
      </c>
      <c r="B231" s="31" t="s">
        <v>1983</v>
      </c>
      <c r="C231" s="32" t="s">
        <v>2575</v>
      </c>
      <c r="D231" s="31" t="s">
        <v>1113</v>
      </c>
      <c r="E231" s="217" t="s">
        <v>2787</v>
      </c>
      <c r="F231" s="31" t="s">
        <v>2788</v>
      </c>
      <c r="G231" s="31" t="s">
        <v>2789</v>
      </c>
      <c r="H231" s="31" t="s">
        <v>2790</v>
      </c>
      <c r="I231" s="217" t="s">
        <v>2791</v>
      </c>
      <c r="J231" s="31" t="s">
        <v>1131</v>
      </c>
      <c r="K231" s="53" t="s">
        <v>1832</v>
      </c>
      <c r="L231" s="58">
        <v>20160621</v>
      </c>
      <c r="M231" s="31">
        <v>1815998.28</v>
      </c>
      <c r="N231" s="41">
        <v>112024.75</v>
      </c>
      <c r="O231" s="31" t="s">
        <v>157</v>
      </c>
      <c r="P231" s="52" t="s">
        <v>2594</v>
      </c>
      <c r="Q231" s="48" t="s">
        <v>1122</v>
      </c>
      <c r="R231" s="48"/>
      <c r="S231" s="48" t="s">
        <v>1122</v>
      </c>
      <c r="T231" s="58" t="s">
        <v>2792</v>
      </c>
      <c r="U231" s="90" t="s">
        <v>2793</v>
      </c>
      <c r="V231" s="48" t="s">
        <v>1135</v>
      </c>
      <c r="W231" s="31"/>
      <c r="X231" s="31"/>
      <c r="Y231" s="48"/>
      <c r="Z231" s="31"/>
      <c r="AA231" s="31"/>
      <c r="AB231" s="48"/>
      <c r="AC231" s="31" t="s">
        <v>1125</v>
      </c>
      <c r="AD231" s="51"/>
      <c r="AE231" s="31"/>
    </row>
    <row r="232" spans="1:31" s="2" customFormat="1" ht="15" customHeight="1">
      <c r="A232" s="31">
        <v>226</v>
      </c>
      <c r="B232" s="31" t="s">
        <v>1983</v>
      </c>
      <c r="C232" s="32" t="s">
        <v>2575</v>
      </c>
      <c r="D232" s="31" t="s">
        <v>1113</v>
      </c>
      <c r="E232" s="217" t="s">
        <v>2794</v>
      </c>
      <c r="F232" s="31" t="s">
        <v>2795</v>
      </c>
      <c r="G232" s="31" t="s">
        <v>2796</v>
      </c>
      <c r="H232" s="31" t="s">
        <v>2797</v>
      </c>
      <c r="I232" s="217" t="s">
        <v>2798</v>
      </c>
      <c r="J232" s="31" t="s">
        <v>1131</v>
      </c>
      <c r="K232" s="53" t="s">
        <v>2799</v>
      </c>
      <c r="L232" s="58">
        <v>20160120</v>
      </c>
      <c r="M232" s="31">
        <v>847046.05</v>
      </c>
      <c r="N232" s="41">
        <v>47977.919999999998</v>
      </c>
      <c r="O232" s="31" t="s">
        <v>157</v>
      </c>
      <c r="P232" s="52" t="s">
        <v>2594</v>
      </c>
      <c r="Q232" s="48" t="s">
        <v>1122</v>
      </c>
      <c r="R232" s="48"/>
      <c r="S232" s="48" t="s">
        <v>1122</v>
      </c>
      <c r="T232" s="58" t="s">
        <v>2800</v>
      </c>
      <c r="U232" s="90">
        <v>2237918</v>
      </c>
      <c r="V232" s="48" t="s">
        <v>1135</v>
      </c>
      <c r="W232" s="31"/>
      <c r="X232" s="31"/>
      <c r="Y232" s="48"/>
      <c r="Z232" s="31"/>
      <c r="AA232" s="31"/>
      <c r="AB232" s="48"/>
      <c r="AC232" s="31" t="s">
        <v>1125</v>
      </c>
      <c r="AD232" s="51"/>
      <c r="AE232" s="31"/>
    </row>
    <row r="233" spans="1:31" s="2" customFormat="1" ht="15" customHeight="1">
      <c r="A233" s="31">
        <v>227</v>
      </c>
      <c r="B233" s="31" t="s">
        <v>1983</v>
      </c>
      <c r="C233" s="32" t="s">
        <v>2575</v>
      </c>
      <c r="D233" s="31" t="s">
        <v>1113</v>
      </c>
      <c r="E233" s="217" t="s">
        <v>2801</v>
      </c>
      <c r="F233" s="31" t="s">
        <v>2802</v>
      </c>
      <c r="G233" s="31" t="s">
        <v>2803</v>
      </c>
      <c r="H233" s="31" t="s">
        <v>2804</v>
      </c>
      <c r="I233" s="217" t="s">
        <v>2805</v>
      </c>
      <c r="J233" s="31" t="s">
        <v>1131</v>
      </c>
      <c r="K233" s="53" t="s">
        <v>2806</v>
      </c>
      <c r="L233" s="58">
        <v>20160114</v>
      </c>
      <c r="M233" s="31">
        <v>992065.66</v>
      </c>
      <c r="N233" s="41">
        <v>56662.48</v>
      </c>
      <c r="O233" s="31" t="s">
        <v>157</v>
      </c>
      <c r="P233" s="52" t="s">
        <v>2594</v>
      </c>
      <c r="Q233" s="48" t="s">
        <v>1122</v>
      </c>
      <c r="R233" s="48"/>
      <c r="S233" s="48" t="s">
        <v>1122</v>
      </c>
      <c r="T233" s="58" t="s">
        <v>2807</v>
      </c>
      <c r="U233" s="90">
        <v>2614540</v>
      </c>
      <c r="V233" s="48" t="s">
        <v>1135</v>
      </c>
      <c r="W233" s="31"/>
      <c r="X233" s="31"/>
      <c r="Y233" s="48"/>
      <c r="Z233" s="31"/>
      <c r="AA233" s="31"/>
      <c r="AB233" s="48"/>
      <c r="AC233" s="31" t="s">
        <v>1125</v>
      </c>
      <c r="AD233" s="51"/>
      <c r="AE233" s="31"/>
    </row>
    <row r="234" spans="1:31" s="2" customFormat="1" ht="15" customHeight="1">
      <c r="A234" s="31">
        <v>228</v>
      </c>
      <c r="B234" s="31" t="s">
        <v>1983</v>
      </c>
      <c r="C234" s="32" t="s">
        <v>2575</v>
      </c>
      <c r="D234" s="31" t="s">
        <v>1113</v>
      </c>
      <c r="E234" s="217" t="s">
        <v>2808</v>
      </c>
      <c r="F234" s="31" t="s">
        <v>2809</v>
      </c>
      <c r="G234" s="31" t="s">
        <v>2810</v>
      </c>
      <c r="H234" s="31" t="s">
        <v>2811</v>
      </c>
      <c r="I234" s="217" t="s">
        <v>2812</v>
      </c>
      <c r="J234" s="31" t="s">
        <v>1467</v>
      </c>
      <c r="K234" s="53" t="s">
        <v>2813</v>
      </c>
      <c r="L234" s="31">
        <v>20160221</v>
      </c>
      <c r="M234" s="31">
        <v>2000000</v>
      </c>
      <c r="N234" s="41">
        <v>202620.43</v>
      </c>
      <c r="O234" s="31" t="s">
        <v>157</v>
      </c>
      <c r="P234" s="31" t="s">
        <v>1214</v>
      </c>
      <c r="Q234" s="48" t="s">
        <v>1122</v>
      </c>
      <c r="R234" s="48"/>
      <c r="S234" s="48"/>
      <c r="T234" s="31" t="s">
        <v>2814</v>
      </c>
      <c r="U234" s="33">
        <v>2986500</v>
      </c>
      <c r="V234" s="31" t="s">
        <v>1135</v>
      </c>
      <c r="W234" s="31"/>
      <c r="X234" s="31"/>
      <c r="Y234" s="48"/>
      <c r="Z234" s="31"/>
      <c r="AA234" s="31"/>
      <c r="AB234" s="48"/>
      <c r="AC234" s="31" t="s">
        <v>1187</v>
      </c>
      <c r="AD234" s="51">
        <v>-746739.85</v>
      </c>
      <c r="AE234" s="31" t="s">
        <v>1176</v>
      </c>
    </row>
    <row r="235" spans="1:31" s="2" customFormat="1" ht="15" customHeight="1">
      <c r="A235" s="31">
        <v>229</v>
      </c>
      <c r="B235" s="31" t="s">
        <v>1983</v>
      </c>
      <c r="C235" s="32" t="s">
        <v>2575</v>
      </c>
      <c r="D235" s="31" t="s">
        <v>1113</v>
      </c>
      <c r="E235" s="217" t="s">
        <v>2815</v>
      </c>
      <c r="F235" s="31" t="s">
        <v>2816</v>
      </c>
      <c r="G235" s="31" t="s">
        <v>2817</v>
      </c>
      <c r="H235" s="31" t="s">
        <v>2818</v>
      </c>
      <c r="I235" s="217" t="s">
        <v>2819</v>
      </c>
      <c r="J235" s="31" t="s">
        <v>1165</v>
      </c>
      <c r="K235" s="53" t="s">
        <v>2820</v>
      </c>
      <c r="L235" s="58">
        <v>20160126</v>
      </c>
      <c r="M235" s="31">
        <v>338605.96</v>
      </c>
      <c r="N235" s="41">
        <v>18525.900000000001</v>
      </c>
      <c r="O235" s="31" t="s">
        <v>157</v>
      </c>
      <c r="P235" s="52" t="s">
        <v>2594</v>
      </c>
      <c r="Q235" s="48" t="s">
        <v>1122</v>
      </c>
      <c r="R235" s="48"/>
      <c r="S235" s="48"/>
      <c r="T235" s="58" t="s">
        <v>2821</v>
      </c>
      <c r="U235" s="33">
        <v>1109900.73</v>
      </c>
      <c r="V235" s="48" t="s">
        <v>1124</v>
      </c>
      <c r="W235" s="31"/>
      <c r="X235" s="31"/>
      <c r="Y235" s="48"/>
      <c r="Z235" s="31"/>
      <c r="AA235" s="31"/>
      <c r="AB235" s="48"/>
      <c r="AC235" s="31" t="s">
        <v>1125</v>
      </c>
      <c r="AD235" s="51"/>
      <c r="AE235" s="31"/>
    </row>
    <row r="236" spans="1:31" s="2" customFormat="1" ht="15" customHeight="1">
      <c r="A236" s="31">
        <v>230</v>
      </c>
      <c r="B236" s="31" t="s">
        <v>1983</v>
      </c>
      <c r="C236" s="32" t="s">
        <v>2575</v>
      </c>
      <c r="D236" s="32" t="s">
        <v>1113</v>
      </c>
      <c r="E236" s="217" t="s">
        <v>2822</v>
      </c>
      <c r="F236" s="32" t="s">
        <v>2823</v>
      </c>
      <c r="G236" s="32" t="s">
        <v>2824</v>
      </c>
      <c r="H236" s="32" t="s">
        <v>2825</v>
      </c>
      <c r="I236" s="217" t="s">
        <v>2826</v>
      </c>
      <c r="J236" s="32" t="s">
        <v>1131</v>
      </c>
      <c r="K236" s="85" t="s">
        <v>2827</v>
      </c>
      <c r="L236" s="31">
        <v>20160130</v>
      </c>
      <c r="M236" s="32">
        <v>1540738.77</v>
      </c>
      <c r="N236" s="52">
        <v>92274.6</v>
      </c>
      <c r="O236" s="32" t="s">
        <v>157</v>
      </c>
      <c r="P236" s="31" t="s">
        <v>1201</v>
      </c>
      <c r="Q236" s="48" t="s">
        <v>1122</v>
      </c>
      <c r="R236" s="48"/>
      <c r="S236" s="48" t="s">
        <v>1122</v>
      </c>
      <c r="T236" s="31" t="s">
        <v>2828</v>
      </c>
      <c r="U236" s="33">
        <v>4473514.17</v>
      </c>
      <c r="V236" s="31" t="s">
        <v>1135</v>
      </c>
      <c r="W236" s="31"/>
      <c r="X236" s="31"/>
      <c r="Y236" s="48"/>
      <c r="Z236" s="31"/>
      <c r="AA236" s="31"/>
      <c r="AB236" s="48"/>
      <c r="AC236" s="31" t="s">
        <v>1125</v>
      </c>
      <c r="AD236" s="51"/>
      <c r="AE236" s="31"/>
    </row>
    <row r="237" spans="1:31" s="2" customFormat="1" ht="15" customHeight="1">
      <c r="A237" s="31">
        <v>231</v>
      </c>
      <c r="B237" s="31" t="s">
        <v>1983</v>
      </c>
      <c r="C237" s="32" t="s">
        <v>2575</v>
      </c>
      <c r="D237" s="32" t="s">
        <v>1113</v>
      </c>
      <c r="E237" s="217" t="s">
        <v>2829</v>
      </c>
      <c r="F237" s="32" t="s">
        <v>2830</v>
      </c>
      <c r="G237" s="32" t="s">
        <v>2831</v>
      </c>
      <c r="H237" s="32" t="s">
        <v>2832</v>
      </c>
      <c r="I237" s="217" t="s">
        <v>2833</v>
      </c>
      <c r="J237" s="32" t="s">
        <v>1131</v>
      </c>
      <c r="K237" s="85" t="s">
        <v>2834</v>
      </c>
      <c r="L237" s="31">
        <v>20160214</v>
      </c>
      <c r="M237" s="32">
        <v>1144518.67</v>
      </c>
      <c r="N237" s="52">
        <v>55751.519999999997</v>
      </c>
      <c r="O237" s="32" t="s">
        <v>157</v>
      </c>
      <c r="P237" s="31" t="s">
        <v>1201</v>
      </c>
      <c r="Q237" s="48" t="s">
        <v>1122</v>
      </c>
      <c r="R237" s="48"/>
      <c r="S237" s="48" t="s">
        <v>1122</v>
      </c>
      <c r="T237" s="31" t="s">
        <v>2835</v>
      </c>
      <c r="U237" s="33">
        <v>3004326</v>
      </c>
      <c r="V237" s="31" t="s">
        <v>1135</v>
      </c>
      <c r="W237" s="31"/>
      <c r="X237" s="31"/>
      <c r="Y237" s="48"/>
      <c r="Z237" s="31"/>
      <c r="AA237" s="31"/>
      <c r="AB237" s="48"/>
      <c r="AC237" s="31" t="s">
        <v>1125</v>
      </c>
      <c r="AD237" s="51"/>
      <c r="AE237" s="31"/>
    </row>
    <row r="238" spans="1:31" s="2" customFormat="1" ht="15" customHeight="1">
      <c r="A238" s="31">
        <v>232</v>
      </c>
      <c r="B238" s="31" t="s">
        <v>1983</v>
      </c>
      <c r="C238" s="32" t="s">
        <v>2575</v>
      </c>
      <c r="D238" s="32" t="s">
        <v>1113</v>
      </c>
      <c r="E238" s="217" t="s">
        <v>2836</v>
      </c>
      <c r="F238" s="32" t="s">
        <v>2837</v>
      </c>
      <c r="G238" s="32" t="s">
        <v>2838</v>
      </c>
      <c r="H238" s="32" t="s">
        <v>2839</v>
      </c>
      <c r="I238" s="217" t="s">
        <v>2840</v>
      </c>
      <c r="J238" s="32" t="s">
        <v>1165</v>
      </c>
      <c r="K238" s="85" t="s">
        <v>2449</v>
      </c>
      <c r="L238" s="58">
        <v>20150516</v>
      </c>
      <c r="M238" s="32">
        <v>465571.9</v>
      </c>
      <c r="N238" s="52">
        <v>34200.58</v>
      </c>
      <c r="O238" s="32" t="s">
        <v>157</v>
      </c>
      <c r="P238" s="52" t="s">
        <v>2706</v>
      </c>
      <c r="Q238" s="48" t="s">
        <v>1122</v>
      </c>
      <c r="R238" s="32"/>
      <c r="S238" s="32"/>
      <c r="T238" s="58" t="s">
        <v>2841</v>
      </c>
      <c r="U238" s="33">
        <v>992000.13</v>
      </c>
      <c r="V238" s="48" t="s">
        <v>1124</v>
      </c>
      <c r="W238" s="31"/>
      <c r="X238" s="31"/>
      <c r="Y238" s="48"/>
      <c r="Z238" s="31"/>
      <c r="AA238" s="31"/>
      <c r="AB238" s="48"/>
      <c r="AC238" s="31" t="s">
        <v>1125</v>
      </c>
      <c r="AD238" s="51"/>
      <c r="AE238" s="31"/>
    </row>
    <row r="239" spans="1:31" s="8" customFormat="1" ht="15" customHeight="1">
      <c r="A239" s="81">
        <v>233</v>
      </c>
      <c r="B239" s="81" t="s">
        <v>1983</v>
      </c>
      <c r="C239" s="82" t="s">
        <v>2575</v>
      </c>
      <c r="D239" s="82" t="s">
        <v>1113</v>
      </c>
      <c r="E239" s="223" t="s">
        <v>2842</v>
      </c>
      <c r="F239" s="82" t="s">
        <v>2843</v>
      </c>
      <c r="G239" s="82" t="s">
        <v>2844</v>
      </c>
      <c r="H239" s="82" t="s">
        <v>2845</v>
      </c>
      <c r="I239" s="223" t="s">
        <v>2846</v>
      </c>
      <c r="J239" s="82" t="s">
        <v>1165</v>
      </c>
      <c r="K239" s="82" t="s">
        <v>2565</v>
      </c>
      <c r="L239" s="86">
        <v>20160315</v>
      </c>
      <c r="M239" s="82">
        <v>296371.23</v>
      </c>
      <c r="N239" s="87">
        <v>15668.84</v>
      </c>
      <c r="O239" s="82" t="s">
        <v>157</v>
      </c>
      <c r="P239" s="87" t="s">
        <v>2594</v>
      </c>
      <c r="Q239" s="91" t="s">
        <v>1122</v>
      </c>
      <c r="R239" s="82"/>
      <c r="S239" s="82"/>
      <c r="T239" s="86" t="s">
        <v>2847</v>
      </c>
      <c r="U239" s="81">
        <v>693400</v>
      </c>
      <c r="V239" s="91" t="s">
        <v>1124</v>
      </c>
      <c r="W239" s="81"/>
      <c r="X239" s="81"/>
      <c r="Y239" s="91"/>
      <c r="Z239" s="81"/>
      <c r="AA239" s="81"/>
      <c r="AB239" s="91"/>
      <c r="AC239" s="81" t="s">
        <v>1125</v>
      </c>
      <c r="AD239" s="94"/>
      <c r="AE239" s="81"/>
    </row>
    <row r="240" spans="1:31" s="9" customFormat="1" ht="13">
      <c r="A240" s="83">
        <v>234</v>
      </c>
      <c r="B240" s="83" t="s">
        <v>2848</v>
      </c>
      <c r="C240" s="84" t="s">
        <v>2849</v>
      </c>
      <c r="D240" s="83" t="s">
        <v>1113</v>
      </c>
      <c r="E240" s="84" t="s">
        <v>2850</v>
      </c>
      <c r="F240" s="83" t="s">
        <v>2851</v>
      </c>
      <c r="G240" s="83" t="s">
        <v>2852</v>
      </c>
      <c r="H240" s="83" t="s">
        <v>2853</v>
      </c>
      <c r="I240" s="84" t="s">
        <v>2854</v>
      </c>
      <c r="J240" s="83" t="s">
        <v>1119</v>
      </c>
      <c r="K240" s="83" t="s">
        <v>2855</v>
      </c>
      <c r="L240" s="83">
        <v>20160226</v>
      </c>
      <c r="M240" s="83">
        <v>311018.25</v>
      </c>
      <c r="N240" s="88">
        <v>19359.91</v>
      </c>
      <c r="O240" s="83" t="s">
        <v>157</v>
      </c>
      <c r="P240" s="83" t="s">
        <v>2856</v>
      </c>
      <c r="Q240" s="92" t="s">
        <v>1122</v>
      </c>
      <c r="R240" s="92"/>
      <c r="S240" s="92" t="s">
        <v>1122</v>
      </c>
      <c r="T240" s="93" t="s">
        <v>2857</v>
      </c>
      <c r="U240" s="93" t="s">
        <v>2858</v>
      </c>
      <c r="V240" s="92" t="s">
        <v>1124</v>
      </c>
      <c r="W240" s="83"/>
      <c r="X240" s="83"/>
      <c r="Y240" s="92"/>
      <c r="Z240" s="83"/>
      <c r="AA240" s="83"/>
      <c r="AB240" s="92"/>
      <c r="AC240" s="83" t="s">
        <v>1125</v>
      </c>
      <c r="AD240" s="95"/>
      <c r="AE240" s="83"/>
    </row>
    <row r="241" spans="1:31" s="9" customFormat="1" ht="13">
      <c r="A241" s="83">
        <v>235</v>
      </c>
      <c r="B241" s="83" t="s">
        <v>2848</v>
      </c>
      <c r="C241" s="84" t="s">
        <v>2849</v>
      </c>
      <c r="D241" s="83" t="s">
        <v>1113</v>
      </c>
      <c r="E241" s="84" t="s">
        <v>2859</v>
      </c>
      <c r="F241" s="83" t="s">
        <v>2860</v>
      </c>
      <c r="G241" s="83" t="s">
        <v>2861</v>
      </c>
      <c r="H241" s="83" t="s">
        <v>2862</v>
      </c>
      <c r="I241" s="84" t="s">
        <v>2863</v>
      </c>
      <c r="J241" s="83" t="s">
        <v>1119</v>
      </c>
      <c r="K241" s="83" t="s">
        <v>1727</v>
      </c>
      <c r="L241" s="83">
        <v>20151001</v>
      </c>
      <c r="M241" s="83">
        <v>272684.09000000003</v>
      </c>
      <c r="N241" s="88">
        <v>17729.48</v>
      </c>
      <c r="O241" s="83" t="s">
        <v>157</v>
      </c>
      <c r="P241" s="83" t="s">
        <v>1201</v>
      </c>
      <c r="Q241" s="92" t="s">
        <v>1122</v>
      </c>
      <c r="R241" s="92"/>
      <c r="S241" s="92" t="s">
        <v>1122</v>
      </c>
      <c r="T241" s="93" t="s">
        <v>2864</v>
      </c>
      <c r="U241" s="93" t="s">
        <v>2865</v>
      </c>
      <c r="V241" s="92" t="s">
        <v>1124</v>
      </c>
      <c r="W241" s="83"/>
      <c r="X241" s="83"/>
      <c r="Y241" s="92"/>
      <c r="Z241" s="83"/>
      <c r="AA241" s="83"/>
      <c r="AB241" s="92"/>
      <c r="AC241" s="83" t="s">
        <v>1125</v>
      </c>
      <c r="AD241" s="95"/>
      <c r="AE241" s="83"/>
    </row>
    <row r="242" spans="1:31" s="9" customFormat="1" ht="13">
      <c r="A242" s="83">
        <v>236</v>
      </c>
      <c r="B242" s="83" t="s">
        <v>2848</v>
      </c>
      <c r="C242" s="84" t="s">
        <v>2849</v>
      </c>
      <c r="D242" s="83" t="s">
        <v>1113</v>
      </c>
      <c r="E242" s="84" t="s">
        <v>1518</v>
      </c>
      <c r="F242" s="83" t="s">
        <v>2866</v>
      </c>
      <c r="G242" s="83" t="s">
        <v>2867</v>
      </c>
      <c r="H242" s="83" t="s">
        <v>2868</v>
      </c>
      <c r="I242" s="84" t="s">
        <v>2869</v>
      </c>
      <c r="J242" s="83" t="s">
        <v>1119</v>
      </c>
      <c r="K242" s="83" t="s">
        <v>2870</v>
      </c>
      <c r="L242" s="83">
        <v>20160117</v>
      </c>
      <c r="M242" s="83">
        <v>342206.04</v>
      </c>
      <c r="N242" s="88">
        <v>22122.84</v>
      </c>
      <c r="O242" s="83" t="s">
        <v>157</v>
      </c>
      <c r="P242" s="83" t="s">
        <v>2856</v>
      </c>
      <c r="Q242" s="92" t="s">
        <v>1122</v>
      </c>
      <c r="R242" s="92"/>
      <c r="S242" s="92" t="s">
        <v>1122</v>
      </c>
      <c r="T242" s="93" t="s">
        <v>2871</v>
      </c>
      <c r="U242" s="93" t="s">
        <v>2872</v>
      </c>
      <c r="V242" s="92" t="s">
        <v>1124</v>
      </c>
      <c r="W242" s="83"/>
      <c r="X242" s="83"/>
      <c r="Y242" s="92"/>
      <c r="Z242" s="83"/>
      <c r="AA242" s="83"/>
      <c r="AB242" s="92"/>
      <c r="AC242" s="83" t="s">
        <v>1125</v>
      </c>
      <c r="AD242" s="95"/>
      <c r="AE242" s="83"/>
    </row>
    <row r="243" spans="1:31" s="9" customFormat="1" ht="13">
      <c r="A243" s="83">
        <v>237</v>
      </c>
      <c r="B243" s="83" t="s">
        <v>2848</v>
      </c>
      <c r="C243" s="84" t="s">
        <v>2849</v>
      </c>
      <c r="D243" s="83" t="s">
        <v>1113</v>
      </c>
      <c r="E243" s="84" t="s">
        <v>2873</v>
      </c>
      <c r="F243" s="83" t="s">
        <v>2874</v>
      </c>
      <c r="G243" s="83" t="s">
        <v>2875</v>
      </c>
      <c r="H243" s="83" t="s">
        <v>2876</v>
      </c>
      <c r="I243" s="84" t="s">
        <v>2877</v>
      </c>
      <c r="J243" s="83" t="s">
        <v>1119</v>
      </c>
      <c r="K243" s="83" t="s">
        <v>2713</v>
      </c>
      <c r="L243" s="83">
        <v>20151221</v>
      </c>
      <c r="M243" s="83">
        <v>350453.83</v>
      </c>
      <c r="N243" s="88">
        <v>24943.74</v>
      </c>
      <c r="O243" s="83" t="s">
        <v>157</v>
      </c>
      <c r="P243" s="83" t="s">
        <v>1201</v>
      </c>
      <c r="Q243" s="92" t="s">
        <v>1122</v>
      </c>
      <c r="R243" s="92"/>
      <c r="S243" s="92" t="s">
        <v>1122</v>
      </c>
      <c r="T243" s="93" t="s">
        <v>2878</v>
      </c>
      <c r="U243" s="93" t="s">
        <v>2879</v>
      </c>
      <c r="V243" s="92" t="s">
        <v>1124</v>
      </c>
      <c r="W243" s="83"/>
      <c r="X243" s="83"/>
      <c r="Y243" s="92"/>
      <c r="Z243" s="83"/>
      <c r="AA243" s="83"/>
      <c r="AB243" s="92"/>
      <c r="AC243" s="83" t="s">
        <v>1125</v>
      </c>
      <c r="AD243" s="95"/>
      <c r="AE243" s="83"/>
    </row>
    <row r="244" spans="1:31" s="9" customFormat="1" ht="13">
      <c r="A244" s="83">
        <v>238</v>
      </c>
      <c r="B244" s="83" t="s">
        <v>2848</v>
      </c>
      <c r="C244" s="84" t="s">
        <v>2849</v>
      </c>
      <c r="D244" s="83" t="s">
        <v>1113</v>
      </c>
      <c r="E244" s="84" t="s">
        <v>2880</v>
      </c>
      <c r="F244" s="83" t="s">
        <v>2881</v>
      </c>
      <c r="G244" s="83" t="s">
        <v>2882</v>
      </c>
      <c r="H244" s="83" t="s">
        <v>2883</v>
      </c>
      <c r="I244" s="84" t="s">
        <v>2884</v>
      </c>
      <c r="J244" s="83" t="s">
        <v>1119</v>
      </c>
      <c r="K244" s="83" t="s">
        <v>2885</v>
      </c>
      <c r="L244" s="83">
        <v>20160115</v>
      </c>
      <c r="M244" s="83">
        <v>1698821.9</v>
      </c>
      <c r="N244" s="88">
        <v>143319.42000000001</v>
      </c>
      <c r="O244" s="83" t="s">
        <v>157</v>
      </c>
      <c r="P244" s="83" t="s">
        <v>2886</v>
      </c>
      <c r="Q244" s="92" t="s">
        <v>1122</v>
      </c>
      <c r="R244" s="92"/>
      <c r="S244" s="92" t="s">
        <v>1122</v>
      </c>
      <c r="T244" s="83" t="s">
        <v>2887</v>
      </c>
      <c r="U244" s="83">
        <v>4322106.5999999996</v>
      </c>
      <c r="V244" s="92" t="s">
        <v>1124</v>
      </c>
      <c r="W244" s="83"/>
      <c r="X244" s="83"/>
      <c r="Y244" s="92"/>
      <c r="Z244" s="83"/>
      <c r="AA244" s="83"/>
      <c r="AB244" s="92"/>
      <c r="AC244" s="83" t="s">
        <v>1125</v>
      </c>
      <c r="AD244" s="95"/>
      <c r="AE244" s="83"/>
    </row>
    <row r="245" spans="1:31" s="9" customFormat="1" ht="13">
      <c r="A245" s="83">
        <v>239</v>
      </c>
      <c r="B245" s="83" t="s">
        <v>2848</v>
      </c>
      <c r="C245" s="84" t="s">
        <v>2849</v>
      </c>
      <c r="D245" s="83" t="s">
        <v>1113</v>
      </c>
      <c r="E245" s="84" t="s">
        <v>2888</v>
      </c>
      <c r="F245" s="83" t="s">
        <v>2889</v>
      </c>
      <c r="G245" s="83" t="s">
        <v>2890</v>
      </c>
      <c r="H245" s="83" t="s">
        <v>2891</v>
      </c>
      <c r="I245" s="84" t="s">
        <v>2892</v>
      </c>
      <c r="J245" s="83" t="s">
        <v>1131</v>
      </c>
      <c r="K245" s="83" t="s">
        <v>2893</v>
      </c>
      <c r="L245" s="83">
        <v>20160105</v>
      </c>
      <c r="M245" s="83">
        <v>2646142.62</v>
      </c>
      <c r="N245" s="88">
        <v>237599.98</v>
      </c>
      <c r="O245" s="83" t="s">
        <v>157</v>
      </c>
      <c r="P245" s="83" t="s">
        <v>2856</v>
      </c>
      <c r="Q245" s="92" t="s">
        <v>1122</v>
      </c>
      <c r="R245" s="92"/>
      <c r="S245" s="92" t="s">
        <v>1122</v>
      </c>
      <c r="T245" s="93" t="s">
        <v>2894</v>
      </c>
      <c r="U245" s="93" t="s">
        <v>2895</v>
      </c>
      <c r="V245" s="92" t="s">
        <v>1135</v>
      </c>
      <c r="W245" s="83"/>
      <c r="X245" s="83"/>
      <c r="Y245" s="92"/>
      <c r="Z245" s="83"/>
      <c r="AA245" s="83"/>
      <c r="AB245" s="92"/>
      <c r="AC245" s="83" t="s">
        <v>1125</v>
      </c>
      <c r="AD245" s="95"/>
      <c r="AE245" s="83"/>
    </row>
    <row r="246" spans="1:31" s="9" customFormat="1" ht="13">
      <c r="A246" s="83">
        <v>240</v>
      </c>
      <c r="B246" s="83" t="s">
        <v>2848</v>
      </c>
      <c r="C246" s="84" t="s">
        <v>2849</v>
      </c>
      <c r="D246" s="83" t="s">
        <v>1113</v>
      </c>
      <c r="E246" s="84" t="s">
        <v>2896</v>
      </c>
      <c r="F246" s="83" t="s">
        <v>2897</v>
      </c>
      <c r="G246" s="83" t="s">
        <v>2898</v>
      </c>
      <c r="H246" s="83" t="s">
        <v>2899</v>
      </c>
      <c r="I246" s="84" t="s">
        <v>2900</v>
      </c>
      <c r="J246" s="83" t="s">
        <v>1119</v>
      </c>
      <c r="K246" s="83" t="s">
        <v>2901</v>
      </c>
      <c r="L246" s="83">
        <v>20151021</v>
      </c>
      <c r="M246" s="83">
        <v>338899.29</v>
      </c>
      <c r="N246" s="88">
        <v>21197.89</v>
      </c>
      <c r="O246" s="83" t="s">
        <v>157</v>
      </c>
      <c r="P246" s="83" t="s">
        <v>2856</v>
      </c>
      <c r="Q246" s="92" t="s">
        <v>1122</v>
      </c>
      <c r="R246" s="92"/>
      <c r="S246" s="92" t="s">
        <v>1122</v>
      </c>
      <c r="T246" s="93" t="s">
        <v>2902</v>
      </c>
      <c r="U246" s="93" t="s">
        <v>2903</v>
      </c>
      <c r="V246" s="92" t="s">
        <v>1124</v>
      </c>
      <c r="W246" s="83"/>
      <c r="X246" s="83"/>
      <c r="Y246" s="92"/>
      <c r="Z246" s="83"/>
      <c r="AA246" s="83"/>
      <c r="AB246" s="92"/>
      <c r="AC246" s="83" t="s">
        <v>1125</v>
      </c>
      <c r="AD246" s="95"/>
      <c r="AE246" s="83"/>
    </row>
    <row r="247" spans="1:31" s="9" customFormat="1" ht="13">
      <c r="A247" s="83">
        <v>241</v>
      </c>
      <c r="B247" s="83" t="s">
        <v>2848</v>
      </c>
      <c r="C247" s="84" t="s">
        <v>2849</v>
      </c>
      <c r="D247" s="83" t="s">
        <v>1113</v>
      </c>
      <c r="E247" s="84" t="s">
        <v>2904</v>
      </c>
      <c r="F247" s="83" t="s">
        <v>2905</v>
      </c>
      <c r="G247" s="83" t="s">
        <v>2906</v>
      </c>
      <c r="H247" s="83" t="s">
        <v>2907</v>
      </c>
      <c r="I247" s="84" t="s">
        <v>2908</v>
      </c>
      <c r="J247" s="83" t="s">
        <v>1131</v>
      </c>
      <c r="K247" s="83" t="s">
        <v>2909</v>
      </c>
      <c r="L247" s="83">
        <v>20151218</v>
      </c>
      <c r="M247" s="83">
        <v>1386157.33</v>
      </c>
      <c r="N247" s="88">
        <v>133139.70000000001</v>
      </c>
      <c r="O247" s="83" t="s">
        <v>157</v>
      </c>
      <c r="P247" s="83" t="s">
        <v>1201</v>
      </c>
      <c r="Q247" s="92" t="s">
        <v>1122</v>
      </c>
      <c r="R247" s="92"/>
      <c r="S247" s="92" t="s">
        <v>1122</v>
      </c>
      <c r="T247" s="83" t="s">
        <v>2910</v>
      </c>
      <c r="U247" s="83">
        <v>3615585</v>
      </c>
      <c r="V247" s="92" t="s">
        <v>1135</v>
      </c>
      <c r="W247" s="83"/>
      <c r="X247" s="83"/>
      <c r="Y247" s="92"/>
      <c r="Z247" s="83"/>
      <c r="AA247" s="83"/>
      <c r="AB247" s="92"/>
      <c r="AC247" s="83" t="s">
        <v>1125</v>
      </c>
      <c r="AD247" s="95"/>
      <c r="AE247" s="83"/>
    </row>
    <row r="248" spans="1:31" s="9" customFormat="1" ht="13">
      <c r="A248" s="83">
        <v>242</v>
      </c>
      <c r="B248" s="83" t="s">
        <v>2848</v>
      </c>
      <c r="C248" s="84" t="s">
        <v>2849</v>
      </c>
      <c r="D248" s="83" t="s">
        <v>1113</v>
      </c>
      <c r="E248" s="84" t="s">
        <v>2911</v>
      </c>
      <c r="F248" s="83" t="s">
        <v>2912</v>
      </c>
      <c r="G248" s="83" t="s">
        <v>2913</v>
      </c>
      <c r="H248" s="83" t="s">
        <v>2914</v>
      </c>
      <c r="I248" s="84" t="s">
        <v>2915</v>
      </c>
      <c r="J248" s="83" t="s">
        <v>1119</v>
      </c>
      <c r="K248" s="83" t="s">
        <v>2916</v>
      </c>
      <c r="L248" s="83">
        <v>20150725</v>
      </c>
      <c r="M248" s="83">
        <v>261740.9</v>
      </c>
      <c r="N248" s="88">
        <v>14071.98</v>
      </c>
      <c r="O248" s="83" t="s">
        <v>157</v>
      </c>
      <c r="P248" s="83" t="s">
        <v>1201</v>
      </c>
      <c r="Q248" s="92" t="s">
        <v>1122</v>
      </c>
      <c r="R248" s="92"/>
      <c r="S248" s="92" t="s">
        <v>1122</v>
      </c>
      <c r="T248" s="93" t="s">
        <v>2917</v>
      </c>
      <c r="U248" s="93" t="s">
        <v>2918</v>
      </c>
      <c r="V248" s="92" t="s">
        <v>1124</v>
      </c>
      <c r="W248" s="83"/>
      <c r="X248" s="83"/>
      <c r="Y248" s="92"/>
      <c r="Z248" s="83"/>
      <c r="AA248" s="83"/>
      <c r="AB248" s="92"/>
      <c r="AC248" s="83" t="s">
        <v>1125</v>
      </c>
      <c r="AD248" s="95"/>
      <c r="AE248" s="83"/>
    </row>
    <row r="249" spans="1:31" s="9" customFormat="1" ht="13">
      <c r="A249" s="83">
        <v>243</v>
      </c>
      <c r="B249" s="83" t="s">
        <v>2848</v>
      </c>
      <c r="C249" s="84" t="s">
        <v>2849</v>
      </c>
      <c r="D249" s="83" t="s">
        <v>1113</v>
      </c>
      <c r="E249" s="84" t="s">
        <v>2919</v>
      </c>
      <c r="F249" s="83" t="s">
        <v>2920</v>
      </c>
      <c r="G249" s="83" t="s">
        <v>2921</v>
      </c>
      <c r="H249" s="83" t="s">
        <v>2922</v>
      </c>
      <c r="I249" s="84" t="s">
        <v>2923</v>
      </c>
      <c r="J249" s="83" t="s">
        <v>1119</v>
      </c>
      <c r="K249" s="83" t="s">
        <v>1200</v>
      </c>
      <c r="L249" s="83">
        <v>20151104</v>
      </c>
      <c r="M249" s="83">
        <v>446311.52</v>
      </c>
      <c r="N249" s="88">
        <v>36467.19</v>
      </c>
      <c r="O249" s="83" t="s">
        <v>157</v>
      </c>
      <c r="P249" s="83" t="s">
        <v>2856</v>
      </c>
      <c r="Q249" s="92" t="s">
        <v>1122</v>
      </c>
      <c r="R249" s="92"/>
      <c r="S249" s="92" t="s">
        <v>1122</v>
      </c>
      <c r="T249" s="93" t="s">
        <v>2924</v>
      </c>
      <c r="U249" s="93" t="s">
        <v>2925</v>
      </c>
      <c r="V249" s="92" t="s">
        <v>1124</v>
      </c>
      <c r="W249" s="83"/>
      <c r="X249" s="83"/>
      <c r="Y249" s="92"/>
      <c r="Z249" s="83"/>
      <c r="AA249" s="83"/>
      <c r="AB249" s="92"/>
      <c r="AC249" s="83" t="s">
        <v>1125</v>
      </c>
      <c r="AD249" s="95"/>
      <c r="AE249" s="83"/>
    </row>
    <row r="250" spans="1:31" s="9" customFormat="1" ht="13">
      <c r="A250" s="83">
        <v>244</v>
      </c>
      <c r="B250" s="83" t="s">
        <v>2848</v>
      </c>
      <c r="C250" s="84" t="s">
        <v>2849</v>
      </c>
      <c r="D250" s="83" t="s">
        <v>1113</v>
      </c>
      <c r="E250" s="84" t="s">
        <v>2926</v>
      </c>
      <c r="F250" s="83" t="s">
        <v>2927</v>
      </c>
      <c r="G250" s="83" t="s">
        <v>2928</v>
      </c>
      <c r="H250" s="83" t="s">
        <v>2929</v>
      </c>
      <c r="I250" s="84" t="s">
        <v>2930</v>
      </c>
      <c r="J250" s="83" t="s">
        <v>1165</v>
      </c>
      <c r="K250" s="83" t="s">
        <v>2931</v>
      </c>
      <c r="L250" s="83">
        <v>20151008</v>
      </c>
      <c r="M250" s="83">
        <v>414981.49</v>
      </c>
      <c r="N250" s="88">
        <v>45863.839999999997</v>
      </c>
      <c r="O250" s="83" t="s">
        <v>157</v>
      </c>
      <c r="P250" s="83" t="s">
        <v>2886</v>
      </c>
      <c r="Q250" s="92" t="s">
        <v>1122</v>
      </c>
      <c r="R250" s="92"/>
      <c r="S250" s="92"/>
      <c r="T250" s="83" t="s">
        <v>2932</v>
      </c>
      <c r="U250" s="83">
        <v>936070.47</v>
      </c>
      <c r="V250" s="83" t="s">
        <v>1124</v>
      </c>
      <c r="W250" s="83"/>
      <c r="X250" s="83"/>
      <c r="Y250" s="92"/>
      <c r="Z250" s="83"/>
      <c r="AA250" s="83"/>
      <c r="AB250" s="92"/>
      <c r="AC250" s="83" t="s">
        <v>1125</v>
      </c>
      <c r="AD250" s="95"/>
      <c r="AE250" s="83"/>
    </row>
    <row r="251" spans="1:31" s="9" customFormat="1" ht="13">
      <c r="A251" s="83">
        <v>245</v>
      </c>
      <c r="B251" s="83" t="s">
        <v>2848</v>
      </c>
      <c r="C251" s="84" t="s">
        <v>2849</v>
      </c>
      <c r="D251" s="83" t="s">
        <v>1113</v>
      </c>
      <c r="E251" s="84" t="s">
        <v>2933</v>
      </c>
      <c r="F251" s="83" t="s">
        <v>2934</v>
      </c>
      <c r="G251" s="83" t="s">
        <v>2935</v>
      </c>
      <c r="H251" s="83" t="s">
        <v>2936</v>
      </c>
      <c r="I251" s="84" t="s">
        <v>2937</v>
      </c>
      <c r="J251" s="83" t="s">
        <v>1119</v>
      </c>
      <c r="K251" s="83" t="s">
        <v>2713</v>
      </c>
      <c r="L251" s="83">
        <v>20151001</v>
      </c>
      <c r="M251" s="83">
        <v>334754.32</v>
      </c>
      <c r="N251" s="88">
        <v>30250.14</v>
      </c>
      <c r="O251" s="83" t="s">
        <v>157</v>
      </c>
      <c r="P251" s="83" t="s">
        <v>1201</v>
      </c>
      <c r="Q251" s="92" t="s">
        <v>1122</v>
      </c>
      <c r="R251" s="92"/>
      <c r="S251" s="92" t="s">
        <v>1122</v>
      </c>
      <c r="T251" s="93" t="s">
        <v>2938</v>
      </c>
      <c r="U251" s="93" t="s">
        <v>2939</v>
      </c>
      <c r="V251" s="92" t="s">
        <v>1124</v>
      </c>
      <c r="W251" s="83"/>
      <c r="X251" s="83"/>
      <c r="Y251" s="92"/>
      <c r="Z251" s="83"/>
      <c r="AA251" s="83"/>
      <c r="AB251" s="92"/>
      <c r="AC251" s="83" t="s">
        <v>1125</v>
      </c>
      <c r="AD251" s="95"/>
      <c r="AE251" s="83"/>
    </row>
    <row r="252" spans="1:31" s="9" customFormat="1" ht="13">
      <c r="A252" s="83">
        <v>246</v>
      </c>
      <c r="B252" s="83" t="s">
        <v>2848</v>
      </c>
      <c r="C252" s="84" t="s">
        <v>2849</v>
      </c>
      <c r="D252" s="83" t="s">
        <v>1113</v>
      </c>
      <c r="E252" s="84" t="s">
        <v>2940</v>
      </c>
      <c r="F252" s="83" t="s">
        <v>2941</v>
      </c>
      <c r="G252" s="83" t="s">
        <v>2942</v>
      </c>
      <c r="H252" s="83" t="s">
        <v>2943</v>
      </c>
      <c r="I252" s="84" t="s">
        <v>2944</v>
      </c>
      <c r="J252" s="83" t="s">
        <v>1119</v>
      </c>
      <c r="K252" s="83" t="s">
        <v>2945</v>
      </c>
      <c r="L252" s="83">
        <v>20150905</v>
      </c>
      <c r="M252" s="83">
        <v>4203421.0599999996</v>
      </c>
      <c r="N252" s="88">
        <v>273232.3</v>
      </c>
      <c r="O252" s="83" t="s">
        <v>157</v>
      </c>
      <c r="P252" s="83" t="s">
        <v>2856</v>
      </c>
      <c r="Q252" s="92" t="s">
        <v>1122</v>
      </c>
      <c r="R252" s="92"/>
      <c r="S252" s="92" t="s">
        <v>1122</v>
      </c>
      <c r="T252" s="93" t="s">
        <v>2946</v>
      </c>
      <c r="U252" s="93" t="s">
        <v>2947</v>
      </c>
      <c r="V252" s="92" t="s">
        <v>1124</v>
      </c>
      <c r="W252" s="83"/>
      <c r="X252" s="83"/>
      <c r="Y252" s="92"/>
      <c r="Z252" s="83"/>
      <c r="AA252" s="83"/>
      <c r="AB252" s="92"/>
      <c r="AC252" s="83" t="s">
        <v>1125</v>
      </c>
      <c r="AD252" s="95"/>
      <c r="AE252" s="83"/>
    </row>
    <row r="253" spans="1:31" s="9" customFormat="1" ht="13">
      <c r="A253" s="83">
        <v>247</v>
      </c>
      <c r="B253" s="83" t="s">
        <v>2848</v>
      </c>
      <c r="C253" s="84" t="s">
        <v>2849</v>
      </c>
      <c r="D253" s="83" t="s">
        <v>1113</v>
      </c>
      <c r="E253" s="84" t="s">
        <v>2948</v>
      </c>
      <c r="F253" s="83" t="s">
        <v>2949</v>
      </c>
      <c r="G253" s="83" t="s">
        <v>2950</v>
      </c>
      <c r="H253" s="83" t="s">
        <v>2951</v>
      </c>
      <c r="I253" s="84" t="s">
        <v>2952</v>
      </c>
      <c r="J253" s="83" t="s">
        <v>1165</v>
      </c>
      <c r="K253" s="83" t="s">
        <v>2953</v>
      </c>
      <c r="L253" s="83">
        <v>20150821</v>
      </c>
      <c r="M253" s="83">
        <v>242868.37</v>
      </c>
      <c r="N253" s="88">
        <v>17874.97</v>
      </c>
      <c r="O253" s="83" t="s">
        <v>157</v>
      </c>
      <c r="P253" s="83" t="s">
        <v>2856</v>
      </c>
      <c r="Q253" s="92" t="s">
        <v>1122</v>
      </c>
      <c r="R253" s="92"/>
      <c r="S253" s="92"/>
      <c r="T253" s="93" t="s">
        <v>2954</v>
      </c>
      <c r="U253" s="93" t="s">
        <v>2955</v>
      </c>
      <c r="V253" s="92" t="s">
        <v>1124</v>
      </c>
      <c r="W253" s="83"/>
      <c r="X253" s="83"/>
      <c r="Y253" s="92"/>
      <c r="Z253" s="83"/>
      <c r="AA253" s="83"/>
      <c r="AB253" s="92"/>
      <c r="AC253" s="83" t="s">
        <v>1125</v>
      </c>
      <c r="AD253" s="95"/>
      <c r="AE253" s="83"/>
    </row>
    <row r="254" spans="1:31" s="9" customFormat="1" ht="13">
      <c r="A254" s="83">
        <v>248</v>
      </c>
      <c r="B254" s="83" t="s">
        <v>2848</v>
      </c>
      <c r="C254" s="84" t="s">
        <v>2849</v>
      </c>
      <c r="D254" s="83" t="s">
        <v>1113</v>
      </c>
      <c r="E254" s="84" t="s">
        <v>2956</v>
      </c>
      <c r="F254" s="83" t="s">
        <v>2957</v>
      </c>
      <c r="G254" s="83" t="s">
        <v>2958</v>
      </c>
      <c r="H254" s="83" t="s">
        <v>2959</v>
      </c>
      <c r="I254" s="84" t="s">
        <v>2960</v>
      </c>
      <c r="J254" s="83" t="s">
        <v>1119</v>
      </c>
      <c r="K254" s="83" t="s">
        <v>2961</v>
      </c>
      <c r="L254" s="83">
        <v>20150806</v>
      </c>
      <c r="M254" s="83">
        <v>228868.17</v>
      </c>
      <c r="N254" s="88">
        <v>16313.74</v>
      </c>
      <c r="O254" s="83" t="s">
        <v>157</v>
      </c>
      <c r="P254" s="83" t="s">
        <v>2856</v>
      </c>
      <c r="Q254" s="92" t="s">
        <v>1122</v>
      </c>
      <c r="R254" s="92"/>
      <c r="S254" s="92" t="s">
        <v>1122</v>
      </c>
      <c r="T254" s="93" t="s">
        <v>2962</v>
      </c>
      <c r="U254" s="93" t="s">
        <v>2963</v>
      </c>
      <c r="V254" s="92" t="s">
        <v>1124</v>
      </c>
      <c r="W254" s="83"/>
      <c r="X254" s="83"/>
      <c r="Y254" s="92"/>
      <c r="Z254" s="83"/>
      <c r="AA254" s="83"/>
      <c r="AB254" s="92"/>
      <c r="AC254" s="83" t="s">
        <v>1125</v>
      </c>
      <c r="AD254" s="95"/>
      <c r="AE254" s="83"/>
    </row>
    <row r="255" spans="1:31" s="9" customFormat="1" ht="13">
      <c r="A255" s="83">
        <v>249</v>
      </c>
      <c r="B255" s="83" t="s">
        <v>2848</v>
      </c>
      <c r="C255" s="84" t="s">
        <v>2849</v>
      </c>
      <c r="D255" s="83" t="s">
        <v>1113</v>
      </c>
      <c r="E255" s="84" t="s">
        <v>2964</v>
      </c>
      <c r="F255" s="83" t="s">
        <v>2965</v>
      </c>
      <c r="G255" s="83" t="s">
        <v>2966</v>
      </c>
      <c r="H255" s="83" t="s">
        <v>2967</v>
      </c>
      <c r="I255" s="84" t="s">
        <v>2968</v>
      </c>
      <c r="J255" s="83" t="s">
        <v>1165</v>
      </c>
      <c r="K255" s="83" t="s">
        <v>1957</v>
      </c>
      <c r="L255" s="83">
        <v>20150821</v>
      </c>
      <c r="M255" s="83">
        <v>519049.97</v>
      </c>
      <c r="N255" s="88">
        <v>67835.22</v>
      </c>
      <c r="O255" s="83" t="s">
        <v>157</v>
      </c>
      <c r="P255" s="83" t="s">
        <v>1121</v>
      </c>
      <c r="Q255" s="92" t="s">
        <v>1122</v>
      </c>
      <c r="R255" s="92"/>
      <c r="S255" s="92"/>
      <c r="T255" s="83" t="s">
        <v>2969</v>
      </c>
      <c r="U255" s="83">
        <v>507364.19</v>
      </c>
      <c r="V255" s="83" t="s">
        <v>1124</v>
      </c>
      <c r="W255" s="83" t="s">
        <v>2970</v>
      </c>
      <c r="X255" s="83">
        <v>492800</v>
      </c>
      <c r="Y255" s="83" t="s">
        <v>1124</v>
      </c>
      <c r="Z255" s="83"/>
      <c r="AA255" s="83"/>
      <c r="AB255" s="92"/>
      <c r="AC255" s="83" t="s">
        <v>1125</v>
      </c>
      <c r="AD255" s="95"/>
      <c r="AE255" s="83"/>
    </row>
    <row r="256" spans="1:31" s="9" customFormat="1" ht="13">
      <c r="A256" s="83">
        <v>250</v>
      </c>
      <c r="B256" s="83" t="s">
        <v>2848</v>
      </c>
      <c r="C256" s="84" t="s">
        <v>2849</v>
      </c>
      <c r="D256" s="83" t="s">
        <v>1113</v>
      </c>
      <c r="E256" s="84" t="s">
        <v>2971</v>
      </c>
      <c r="F256" s="83" t="s">
        <v>2972</v>
      </c>
      <c r="G256" s="83" t="s">
        <v>2973</v>
      </c>
      <c r="H256" s="83" t="s">
        <v>2974</v>
      </c>
      <c r="I256" s="84" t="s">
        <v>2975</v>
      </c>
      <c r="J256" s="83" t="s">
        <v>1165</v>
      </c>
      <c r="K256" s="83" t="s">
        <v>2463</v>
      </c>
      <c r="L256" s="83">
        <v>20150801</v>
      </c>
      <c r="M256" s="83">
        <v>690033.43</v>
      </c>
      <c r="N256" s="88">
        <v>85333.31</v>
      </c>
      <c r="O256" s="83" t="s">
        <v>157</v>
      </c>
      <c r="P256" s="83" t="s">
        <v>2886</v>
      </c>
      <c r="Q256" s="92" t="s">
        <v>1122</v>
      </c>
      <c r="R256" s="92"/>
      <c r="S256" s="92"/>
      <c r="T256" s="83" t="s">
        <v>2976</v>
      </c>
      <c r="U256" s="83">
        <v>1070918.28</v>
      </c>
      <c r="V256" s="83" t="s">
        <v>1124</v>
      </c>
      <c r="W256" s="83" t="s">
        <v>2977</v>
      </c>
      <c r="X256" s="83">
        <v>900546.54</v>
      </c>
      <c r="Y256" s="83" t="s">
        <v>1124</v>
      </c>
      <c r="Z256" s="83"/>
      <c r="AA256" s="83"/>
      <c r="AB256" s="92"/>
      <c r="AC256" s="83" t="s">
        <v>1125</v>
      </c>
      <c r="AD256" s="95"/>
      <c r="AE256" s="83"/>
    </row>
    <row r="257" spans="1:31" s="9" customFormat="1" ht="13">
      <c r="A257" s="83">
        <v>251</v>
      </c>
      <c r="B257" s="83" t="s">
        <v>2848</v>
      </c>
      <c r="C257" s="84" t="s">
        <v>2849</v>
      </c>
      <c r="D257" s="83" t="s">
        <v>1113</v>
      </c>
      <c r="E257" s="84" t="s">
        <v>2978</v>
      </c>
      <c r="F257" s="83" t="s">
        <v>2979</v>
      </c>
      <c r="G257" s="83" t="s">
        <v>2980</v>
      </c>
      <c r="H257" s="83" t="s">
        <v>2981</v>
      </c>
      <c r="I257" s="84" t="s">
        <v>2982</v>
      </c>
      <c r="J257" s="83" t="s">
        <v>1119</v>
      </c>
      <c r="K257" s="83" t="s">
        <v>2983</v>
      </c>
      <c r="L257" s="83">
        <v>20140421</v>
      </c>
      <c r="M257" s="83">
        <v>370647.77</v>
      </c>
      <c r="N257" s="88">
        <v>32279.93</v>
      </c>
      <c r="O257" s="83" t="s">
        <v>157</v>
      </c>
      <c r="P257" s="83" t="s">
        <v>2856</v>
      </c>
      <c r="Q257" s="92" t="s">
        <v>1122</v>
      </c>
      <c r="R257" s="92"/>
      <c r="S257" s="92" t="s">
        <v>1122</v>
      </c>
      <c r="T257" s="93" t="s">
        <v>2984</v>
      </c>
      <c r="U257" s="93" t="s">
        <v>2985</v>
      </c>
      <c r="V257" s="92" t="s">
        <v>1124</v>
      </c>
      <c r="W257" s="83"/>
      <c r="X257" s="83"/>
      <c r="Y257" s="92"/>
      <c r="Z257" s="83"/>
      <c r="AA257" s="83"/>
      <c r="AB257" s="92"/>
      <c r="AC257" s="83" t="s">
        <v>1125</v>
      </c>
      <c r="AD257" s="95"/>
      <c r="AE257" s="83"/>
    </row>
    <row r="258" spans="1:31" s="9" customFormat="1" ht="13">
      <c r="A258" s="83">
        <v>252</v>
      </c>
      <c r="B258" s="83" t="s">
        <v>2848</v>
      </c>
      <c r="C258" s="84" t="s">
        <v>2849</v>
      </c>
      <c r="D258" s="83" t="s">
        <v>1113</v>
      </c>
      <c r="E258" s="84" t="s">
        <v>2986</v>
      </c>
      <c r="F258" s="83" t="s">
        <v>2987</v>
      </c>
      <c r="G258" s="83" t="s">
        <v>2988</v>
      </c>
      <c r="H258" s="83" t="s">
        <v>2989</v>
      </c>
      <c r="I258" s="84" t="s">
        <v>2990</v>
      </c>
      <c r="J258" s="83" t="s">
        <v>1119</v>
      </c>
      <c r="K258" s="83" t="s">
        <v>2991</v>
      </c>
      <c r="L258" s="83">
        <v>20150723</v>
      </c>
      <c r="M258" s="83">
        <v>359167.15</v>
      </c>
      <c r="N258" s="88">
        <v>26907.01</v>
      </c>
      <c r="O258" s="83" t="s">
        <v>157</v>
      </c>
      <c r="P258" s="83" t="s">
        <v>1201</v>
      </c>
      <c r="Q258" s="92" t="s">
        <v>1122</v>
      </c>
      <c r="R258" s="92"/>
      <c r="S258" s="92" t="s">
        <v>1122</v>
      </c>
      <c r="T258" s="93" t="s">
        <v>2992</v>
      </c>
      <c r="U258" s="93" t="s">
        <v>2993</v>
      </c>
      <c r="V258" s="92" t="s">
        <v>1124</v>
      </c>
      <c r="W258" s="83"/>
      <c r="X258" s="83"/>
      <c r="Y258" s="92"/>
      <c r="Z258" s="83"/>
      <c r="AA258" s="83"/>
      <c r="AB258" s="92"/>
      <c r="AC258" s="83" t="s">
        <v>1125</v>
      </c>
      <c r="AD258" s="95"/>
      <c r="AE258" s="83"/>
    </row>
    <row r="259" spans="1:31" s="9" customFormat="1" ht="13">
      <c r="A259" s="83">
        <v>253</v>
      </c>
      <c r="B259" s="83" t="s">
        <v>2848</v>
      </c>
      <c r="C259" s="84" t="s">
        <v>2849</v>
      </c>
      <c r="D259" s="83" t="s">
        <v>1113</v>
      </c>
      <c r="E259" s="84" t="s">
        <v>2994</v>
      </c>
      <c r="F259" s="83" t="s">
        <v>2995</v>
      </c>
      <c r="G259" s="83" t="s">
        <v>2996</v>
      </c>
      <c r="H259" s="83" t="s">
        <v>2997</v>
      </c>
      <c r="I259" s="84" t="s">
        <v>2998</v>
      </c>
      <c r="J259" s="83" t="s">
        <v>1119</v>
      </c>
      <c r="K259" s="83" t="s">
        <v>2044</v>
      </c>
      <c r="L259" s="83">
        <v>20150601</v>
      </c>
      <c r="M259" s="83">
        <v>426611.73</v>
      </c>
      <c r="N259" s="88">
        <v>46770.93</v>
      </c>
      <c r="O259" s="83" t="s">
        <v>157</v>
      </c>
      <c r="P259" s="83" t="s">
        <v>2856</v>
      </c>
      <c r="Q259" s="92" t="s">
        <v>1122</v>
      </c>
      <c r="R259" s="92"/>
      <c r="S259" s="92" t="s">
        <v>1122</v>
      </c>
      <c r="T259" s="93" t="s">
        <v>2999</v>
      </c>
      <c r="U259" s="93" t="s">
        <v>3000</v>
      </c>
      <c r="V259" s="92" t="s">
        <v>1124</v>
      </c>
      <c r="W259" s="83"/>
      <c r="X259" s="83"/>
      <c r="Y259" s="92"/>
      <c r="Z259" s="83"/>
      <c r="AA259" s="83"/>
      <c r="AB259" s="92"/>
      <c r="AC259" s="83" t="s">
        <v>1125</v>
      </c>
      <c r="AD259" s="95"/>
      <c r="AE259" s="83"/>
    </row>
    <row r="260" spans="1:31" s="9" customFormat="1" ht="13">
      <c r="A260" s="83">
        <v>254</v>
      </c>
      <c r="B260" s="83" t="s">
        <v>2848</v>
      </c>
      <c r="C260" s="84" t="s">
        <v>2849</v>
      </c>
      <c r="D260" s="83" t="s">
        <v>1113</v>
      </c>
      <c r="E260" s="84" t="s">
        <v>3001</v>
      </c>
      <c r="F260" s="83" t="s">
        <v>3002</v>
      </c>
      <c r="G260" s="83" t="s">
        <v>3003</v>
      </c>
      <c r="H260" s="83" t="s">
        <v>3004</v>
      </c>
      <c r="I260" s="84" t="s">
        <v>3005</v>
      </c>
      <c r="J260" s="83" t="s">
        <v>1165</v>
      </c>
      <c r="K260" s="83" t="s">
        <v>1778</v>
      </c>
      <c r="L260" s="83">
        <v>20150421</v>
      </c>
      <c r="M260" s="83">
        <v>250979.44</v>
      </c>
      <c r="N260" s="88">
        <v>40718.01</v>
      </c>
      <c r="O260" s="83" t="s">
        <v>157</v>
      </c>
      <c r="P260" s="83" t="s">
        <v>2856</v>
      </c>
      <c r="Q260" s="92" t="s">
        <v>1122</v>
      </c>
      <c r="R260" s="92"/>
      <c r="S260" s="92"/>
      <c r="T260" s="93" t="s">
        <v>3006</v>
      </c>
      <c r="U260" s="93" t="s">
        <v>3007</v>
      </c>
      <c r="V260" s="92" t="s">
        <v>1124</v>
      </c>
      <c r="W260" s="83"/>
      <c r="X260" s="83"/>
      <c r="Y260" s="92"/>
      <c r="Z260" s="83"/>
      <c r="AA260" s="83"/>
      <c r="AB260" s="92"/>
      <c r="AC260" s="83" t="s">
        <v>1125</v>
      </c>
      <c r="AD260" s="95"/>
      <c r="AE260" s="83"/>
    </row>
    <row r="261" spans="1:31" s="9" customFormat="1" ht="13">
      <c r="A261" s="83">
        <v>255</v>
      </c>
      <c r="B261" s="83" t="s">
        <v>2848</v>
      </c>
      <c r="C261" s="84" t="s">
        <v>2849</v>
      </c>
      <c r="D261" s="83" t="s">
        <v>1113</v>
      </c>
      <c r="E261" s="84" t="s">
        <v>3008</v>
      </c>
      <c r="F261" s="83" t="s">
        <v>3009</v>
      </c>
      <c r="G261" s="83" t="s">
        <v>3010</v>
      </c>
      <c r="H261" s="83" t="s">
        <v>3011</v>
      </c>
      <c r="I261" s="84" t="s">
        <v>3012</v>
      </c>
      <c r="J261" s="83" t="s">
        <v>1165</v>
      </c>
      <c r="K261" s="83" t="s">
        <v>3013</v>
      </c>
      <c r="L261" s="83">
        <v>20150421</v>
      </c>
      <c r="M261" s="83">
        <v>225428.21</v>
      </c>
      <c r="N261" s="88">
        <v>31602.12</v>
      </c>
      <c r="O261" s="83" t="s">
        <v>157</v>
      </c>
      <c r="P261" s="83" t="s">
        <v>2856</v>
      </c>
      <c r="Q261" s="92" t="s">
        <v>1122</v>
      </c>
      <c r="R261" s="92"/>
      <c r="S261" s="92"/>
      <c r="T261" s="93" t="s">
        <v>3014</v>
      </c>
      <c r="U261" s="93" t="s">
        <v>3015</v>
      </c>
      <c r="V261" s="92" t="s">
        <v>1124</v>
      </c>
      <c r="W261" s="83"/>
      <c r="X261" s="83"/>
      <c r="Y261" s="92"/>
      <c r="Z261" s="83"/>
      <c r="AA261" s="83"/>
      <c r="AB261" s="92"/>
      <c r="AC261" s="83" t="s">
        <v>1125</v>
      </c>
      <c r="AD261" s="95"/>
      <c r="AE261" s="83"/>
    </row>
    <row r="262" spans="1:31" s="9" customFormat="1" ht="13">
      <c r="A262" s="83">
        <v>256</v>
      </c>
      <c r="B262" s="83" t="s">
        <v>2848</v>
      </c>
      <c r="C262" s="84" t="s">
        <v>2849</v>
      </c>
      <c r="D262" s="83" t="s">
        <v>1113</v>
      </c>
      <c r="E262" s="84" t="s">
        <v>3016</v>
      </c>
      <c r="F262" s="83" t="s">
        <v>3017</v>
      </c>
      <c r="G262" s="83" t="s">
        <v>3018</v>
      </c>
      <c r="H262" s="83" t="s">
        <v>3019</v>
      </c>
      <c r="I262" s="84" t="s">
        <v>3020</v>
      </c>
      <c r="J262" s="83" t="s">
        <v>1119</v>
      </c>
      <c r="K262" s="83" t="s">
        <v>1341</v>
      </c>
      <c r="L262" s="83">
        <v>20150521</v>
      </c>
      <c r="M262" s="83">
        <v>428990.9</v>
      </c>
      <c r="N262" s="88">
        <v>35642.35</v>
      </c>
      <c r="O262" s="83" t="s">
        <v>157</v>
      </c>
      <c r="P262" s="83" t="s">
        <v>2856</v>
      </c>
      <c r="Q262" s="92" t="s">
        <v>1122</v>
      </c>
      <c r="R262" s="92"/>
      <c r="S262" s="92" t="s">
        <v>1122</v>
      </c>
      <c r="T262" s="93" t="s">
        <v>3021</v>
      </c>
      <c r="U262" s="93" t="s">
        <v>3022</v>
      </c>
      <c r="V262" s="92" t="s">
        <v>1124</v>
      </c>
      <c r="W262" s="83"/>
      <c r="X262" s="83"/>
      <c r="Y262" s="92"/>
      <c r="Z262" s="83"/>
      <c r="AA262" s="83"/>
      <c r="AB262" s="92"/>
      <c r="AC262" s="83" t="s">
        <v>1125</v>
      </c>
      <c r="AD262" s="95"/>
      <c r="AE262" s="83"/>
    </row>
    <row r="263" spans="1:31" s="9" customFormat="1" ht="13">
      <c r="A263" s="83">
        <v>257</v>
      </c>
      <c r="B263" s="83" t="s">
        <v>2848</v>
      </c>
      <c r="C263" s="84" t="s">
        <v>2849</v>
      </c>
      <c r="D263" s="83" t="s">
        <v>1113</v>
      </c>
      <c r="E263" s="84" t="s">
        <v>3023</v>
      </c>
      <c r="F263" s="83" t="s">
        <v>3024</v>
      </c>
      <c r="G263" s="83" t="s">
        <v>3025</v>
      </c>
      <c r="H263" s="83" t="s">
        <v>3026</v>
      </c>
      <c r="I263" s="84" t="s">
        <v>3027</v>
      </c>
      <c r="J263" s="83" t="s">
        <v>1119</v>
      </c>
      <c r="K263" s="83" t="s">
        <v>1414</v>
      </c>
      <c r="L263" s="83">
        <v>20150321</v>
      </c>
      <c r="M263" s="83">
        <v>420564.59</v>
      </c>
      <c r="N263" s="88">
        <v>54943.76</v>
      </c>
      <c r="O263" s="83" t="s">
        <v>157</v>
      </c>
      <c r="P263" s="83" t="s">
        <v>2856</v>
      </c>
      <c r="Q263" s="92" t="s">
        <v>1122</v>
      </c>
      <c r="R263" s="92"/>
      <c r="S263" s="92" t="s">
        <v>1122</v>
      </c>
      <c r="T263" s="93" t="s">
        <v>3028</v>
      </c>
      <c r="U263" s="93" t="s">
        <v>3029</v>
      </c>
      <c r="V263" s="92" t="s">
        <v>1124</v>
      </c>
      <c r="W263" s="83"/>
      <c r="X263" s="83"/>
      <c r="Y263" s="92"/>
      <c r="Z263" s="83"/>
      <c r="AA263" s="83"/>
      <c r="AB263" s="92"/>
      <c r="AC263" s="83" t="s">
        <v>1125</v>
      </c>
      <c r="AD263" s="95"/>
      <c r="AE263" s="83"/>
    </row>
    <row r="264" spans="1:31" s="9" customFormat="1" ht="13">
      <c r="A264" s="83">
        <v>258</v>
      </c>
      <c r="B264" s="83" t="s">
        <v>2848</v>
      </c>
      <c r="C264" s="84" t="s">
        <v>2849</v>
      </c>
      <c r="D264" s="83" t="s">
        <v>1113</v>
      </c>
      <c r="E264" s="84" t="s">
        <v>3030</v>
      </c>
      <c r="F264" s="83" t="s">
        <v>3031</v>
      </c>
      <c r="G264" s="83" t="s">
        <v>3032</v>
      </c>
      <c r="H264" s="83" t="s">
        <v>3033</v>
      </c>
      <c r="I264" s="84" t="s">
        <v>3034</v>
      </c>
      <c r="J264" s="83" t="s">
        <v>1119</v>
      </c>
      <c r="K264" s="83" t="s">
        <v>3035</v>
      </c>
      <c r="L264" s="83">
        <v>20150321</v>
      </c>
      <c r="M264" s="83">
        <v>442413.98</v>
      </c>
      <c r="N264" s="88">
        <v>53754.02</v>
      </c>
      <c r="O264" s="83" t="s">
        <v>157</v>
      </c>
      <c r="P264" s="83" t="s">
        <v>2856</v>
      </c>
      <c r="Q264" s="92" t="s">
        <v>1122</v>
      </c>
      <c r="R264" s="92"/>
      <c r="S264" s="92" t="s">
        <v>1122</v>
      </c>
      <c r="T264" s="93" t="s">
        <v>3036</v>
      </c>
      <c r="U264" s="93" t="s">
        <v>3037</v>
      </c>
      <c r="V264" s="92" t="s">
        <v>1124</v>
      </c>
      <c r="W264" s="83"/>
      <c r="X264" s="83"/>
      <c r="Y264" s="92"/>
      <c r="Z264" s="83"/>
      <c r="AA264" s="83"/>
      <c r="AB264" s="92"/>
      <c r="AC264" s="83" t="s">
        <v>1125</v>
      </c>
      <c r="AD264" s="95"/>
      <c r="AE264" s="83"/>
    </row>
    <row r="265" spans="1:31" s="9" customFormat="1" ht="13">
      <c r="A265" s="83">
        <v>259</v>
      </c>
      <c r="B265" s="83" t="s">
        <v>2848</v>
      </c>
      <c r="C265" s="84" t="s">
        <v>2849</v>
      </c>
      <c r="D265" s="83" t="s">
        <v>1113</v>
      </c>
      <c r="E265" s="84" t="s">
        <v>3038</v>
      </c>
      <c r="F265" s="83" t="s">
        <v>3039</v>
      </c>
      <c r="G265" s="83" t="s">
        <v>3040</v>
      </c>
      <c r="H265" s="83" t="s">
        <v>3041</v>
      </c>
      <c r="I265" s="84" t="s">
        <v>3042</v>
      </c>
      <c r="J265" s="83" t="s">
        <v>1119</v>
      </c>
      <c r="K265" s="83" t="s">
        <v>3043</v>
      </c>
      <c r="L265" s="83">
        <v>20150321</v>
      </c>
      <c r="M265" s="83">
        <v>214976.24</v>
      </c>
      <c r="N265" s="88">
        <v>17817.96</v>
      </c>
      <c r="O265" s="83" t="s">
        <v>157</v>
      </c>
      <c r="P265" s="83" t="s">
        <v>1201</v>
      </c>
      <c r="Q265" s="92" t="s">
        <v>1122</v>
      </c>
      <c r="R265" s="92"/>
      <c r="S265" s="92" t="s">
        <v>1122</v>
      </c>
      <c r="T265" s="93" t="s">
        <v>3044</v>
      </c>
      <c r="U265" s="93" t="s">
        <v>3045</v>
      </c>
      <c r="V265" s="92" t="s">
        <v>1124</v>
      </c>
      <c r="W265" s="83"/>
      <c r="X265" s="83"/>
      <c r="Y265" s="92"/>
      <c r="Z265" s="83"/>
      <c r="AA265" s="83"/>
      <c r="AB265" s="92"/>
      <c r="AC265" s="83" t="s">
        <v>1125</v>
      </c>
      <c r="AD265" s="95"/>
      <c r="AE265" s="83"/>
    </row>
    <row r="266" spans="1:31" s="9" customFormat="1" ht="13">
      <c r="A266" s="83">
        <v>260</v>
      </c>
      <c r="B266" s="83" t="s">
        <v>2848</v>
      </c>
      <c r="C266" s="84" t="s">
        <v>2849</v>
      </c>
      <c r="D266" s="83" t="s">
        <v>1113</v>
      </c>
      <c r="E266" s="84" t="s">
        <v>3046</v>
      </c>
      <c r="F266" s="83" t="s">
        <v>3047</v>
      </c>
      <c r="G266" s="83" t="s">
        <v>3048</v>
      </c>
      <c r="H266" s="83" t="s">
        <v>3049</v>
      </c>
      <c r="I266" s="84" t="s">
        <v>3050</v>
      </c>
      <c r="J266" s="83" t="s">
        <v>1165</v>
      </c>
      <c r="K266" s="83" t="s">
        <v>3051</v>
      </c>
      <c r="L266" s="83">
        <v>20150221</v>
      </c>
      <c r="M266" s="83">
        <v>710215.73</v>
      </c>
      <c r="N266" s="88">
        <v>155307.20000000001</v>
      </c>
      <c r="O266" s="83" t="s">
        <v>157</v>
      </c>
      <c r="P266" s="83" t="s">
        <v>2856</v>
      </c>
      <c r="Q266" s="92" t="s">
        <v>1122</v>
      </c>
      <c r="R266" s="92"/>
      <c r="S266" s="92"/>
      <c r="T266" s="93" t="s">
        <v>3052</v>
      </c>
      <c r="U266" s="93" t="s">
        <v>3053</v>
      </c>
      <c r="V266" s="92" t="s">
        <v>1124</v>
      </c>
      <c r="W266" s="83"/>
      <c r="X266" s="83"/>
      <c r="Y266" s="92"/>
      <c r="Z266" s="83"/>
      <c r="AA266" s="83"/>
      <c r="AB266" s="92"/>
      <c r="AC266" s="83" t="s">
        <v>1125</v>
      </c>
      <c r="AD266" s="95"/>
      <c r="AE266" s="83"/>
    </row>
    <row r="267" spans="1:31" s="9" customFormat="1" ht="13">
      <c r="A267" s="83">
        <v>261</v>
      </c>
      <c r="B267" s="83" t="s">
        <v>2848</v>
      </c>
      <c r="C267" s="84" t="s">
        <v>2849</v>
      </c>
      <c r="D267" s="83" t="s">
        <v>1113</v>
      </c>
      <c r="E267" s="84" t="s">
        <v>3054</v>
      </c>
      <c r="F267" s="83" t="s">
        <v>3055</v>
      </c>
      <c r="G267" s="83" t="s">
        <v>3056</v>
      </c>
      <c r="H267" s="83" t="s">
        <v>3057</v>
      </c>
      <c r="I267" s="84" t="s">
        <v>3058</v>
      </c>
      <c r="J267" s="83" t="s">
        <v>1131</v>
      </c>
      <c r="K267" s="83" t="s">
        <v>3059</v>
      </c>
      <c r="L267" s="83">
        <v>20150221</v>
      </c>
      <c r="M267" s="83">
        <v>839004.19</v>
      </c>
      <c r="N267" s="88">
        <v>153710.31</v>
      </c>
      <c r="O267" s="83" t="s">
        <v>157</v>
      </c>
      <c r="P267" s="83" t="s">
        <v>2856</v>
      </c>
      <c r="Q267" s="92" t="s">
        <v>1122</v>
      </c>
      <c r="R267" s="92"/>
      <c r="S267" s="92" t="s">
        <v>1122</v>
      </c>
      <c r="T267" s="93" t="s">
        <v>3060</v>
      </c>
      <c r="U267" s="93" t="s">
        <v>3061</v>
      </c>
      <c r="V267" s="92" t="s">
        <v>1135</v>
      </c>
      <c r="W267" s="83"/>
      <c r="X267" s="83"/>
      <c r="Y267" s="92"/>
      <c r="Z267" s="83"/>
      <c r="AA267" s="83"/>
      <c r="AB267" s="92"/>
      <c r="AC267" s="83" t="s">
        <v>1125</v>
      </c>
      <c r="AD267" s="95"/>
      <c r="AE267" s="83"/>
    </row>
    <row r="268" spans="1:31" s="9" customFormat="1" ht="13">
      <c r="A268" s="83">
        <v>262</v>
      </c>
      <c r="B268" s="83" t="s">
        <v>2848</v>
      </c>
      <c r="C268" s="84" t="s">
        <v>2849</v>
      </c>
      <c r="D268" s="83" t="s">
        <v>1113</v>
      </c>
      <c r="E268" s="84" t="s">
        <v>3062</v>
      </c>
      <c r="F268" s="83" t="s">
        <v>3063</v>
      </c>
      <c r="G268" s="83" t="s">
        <v>3064</v>
      </c>
      <c r="H268" s="83" t="s">
        <v>3065</v>
      </c>
      <c r="I268" s="84" t="s">
        <v>3066</v>
      </c>
      <c r="J268" s="83" t="s">
        <v>1165</v>
      </c>
      <c r="K268" s="83" t="s">
        <v>3067</v>
      </c>
      <c r="L268" s="83">
        <v>20150112</v>
      </c>
      <c r="M268" s="83">
        <v>231310.07999999999</v>
      </c>
      <c r="N268" s="88">
        <v>51402.07</v>
      </c>
      <c r="O268" s="83" t="s">
        <v>157</v>
      </c>
      <c r="P268" s="83" t="s">
        <v>2856</v>
      </c>
      <c r="Q268" s="92" t="s">
        <v>1122</v>
      </c>
      <c r="R268" s="92"/>
      <c r="S268" s="92"/>
      <c r="T268" s="93" t="s">
        <v>3068</v>
      </c>
      <c r="U268" s="93" t="s">
        <v>3069</v>
      </c>
      <c r="V268" s="92" t="s">
        <v>1124</v>
      </c>
      <c r="W268" s="83"/>
      <c r="X268" s="83"/>
      <c r="Y268" s="92"/>
      <c r="Z268" s="83"/>
      <c r="AA268" s="83"/>
      <c r="AB268" s="92"/>
      <c r="AC268" s="83" t="s">
        <v>1125</v>
      </c>
      <c r="AD268" s="95"/>
      <c r="AE268" s="83"/>
    </row>
    <row r="269" spans="1:31" s="9" customFormat="1" ht="13">
      <c r="A269" s="83">
        <v>263</v>
      </c>
      <c r="B269" s="83" t="s">
        <v>2848</v>
      </c>
      <c r="C269" s="84" t="s">
        <v>2849</v>
      </c>
      <c r="D269" s="83" t="s">
        <v>1113</v>
      </c>
      <c r="E269" s="84" t="s">
        <v>3070</v>
      </c>
      <c r="F269" s="83" t="s">
        <v>3071</v>
      </c>
      <c r="G269" s="83" t="s">
        <v>3072</v>
      </c>
      <c r="H269" s="83" t="s">
        <v>3073</v>
      </c>
      <c r="I269" s="84" t="s">
        <v>3074</v>
      </c>
      <c r="J269" s="83" t="s">
        <v>1119</v>
      </c>
      <c r="K269" s="83" t="s">
        <v>3075</v>
      </c>
      <c r="L269" s="83">
        <v>20150124</v>
      </c>
      <c r="M269" s="83">
        <v>295218.71000000002</v>
      </c>
      <c r="N269" s="88">
        <v>28179.88</v>
      </c>
      <c r="O269" s="83" t="s">
        <v>157</v>
      </c>
      <c r="P269" s="83" t="s">
        <v>2856</v>
      </c>
      <c r="Q269" s="92" t="s">
        <v>1122</v>
      </c>
      <c r="R269" s="92"/>
      <c r="S269" s="92" t="s">
        <v>1122</v>
      </c>
      <c r="T269" s="93" t="s">
        <v>3076</v>
      </c>
      <c r="U269" s="93" t="s">
        <v>3077</v>
      </c>
      <c r="V269" s="92" t="s">
        <v>1124</v>
      </c>
      <c r="W269" s="83"/>
      <c r="X269" s="83"/>
      <c r="Y269" s="92"/>
      <c r="Z269" s="83"/>
      <c r="AA269" s="83"/>
      <c r="AB269" s="92"/>
      <c r="AC269" s="83" t="s">
        <v>1125</v>
      </c>
      <c r="AD269" s="95"/>
      <c r="AE269" s="83"/>
    </row>
    <row r="270" spans="1:31" s="9" customFormat="1" ht="13">
      <c r="A270" s="83">
        <v>264</v>
      </c>
      <c r="B270" s="83" t="s">
        <v>2848</v>
      </c>
      <c r="C270" s="84" t="s">
        <v>2849</v>
      </c>
      <c r="D270" s="83" t="s">
        <v>1113</v>
      </c>
      <c r="E270" s="84" t="s">
        <v>3078</v>
      </c>
      <c r="F270" s="83" t="s">
        <v>3079</v>
      </c>
      <c r="G270" s="83" t="s">
        <v>3080</v>
      </c>
      <c r="H270" s="83" t="s">
        <v>3081</v>
      </c>
      <c r="I270" s="84" t="s">
        <v>3082</v>
      </c>
      <c r="J270" s="83" t="s">
        <v>1165</v>
      </c>
      <c r="K270" s="83" t="s">
        <v>3083</v>
      </c>
      <c r="L270" s="83">
        <v>20140721</v>
      </c>
      <c r="M270" s="83">
        <v>296229.76000000001</v>
      </c>
      <c r="N270" s="88">
        <v>74164.039999999994</v>
      </c>
      <c r="O270" s="83" t="s">
        <v>157</v>
      </c>
      <c r="P270" s="83" t="s">
        <v>2856</v>
      </c>
      <c r="Q270" s="92" t="s">
        <v>1122</v>
      </c>
      <c r="R270" s="92"/>
      <c r="S270" s="92"/>
      <c r="T270" s="93" t="s">
        <v>3084</v>
      </c>
      <c r="U270" s="93" t="s">
        <v>3085</v>
      </c>
      <c r="V270" s="92" t="s">
        <v>1124</v>
      </c>
      <c r="W270" s="83"/>
      <c r="X270" s="83"/>
      <c r="Y270" s="92"/>
      <c r="Z270" s="83"/>
      <c r="AA270" s="83"/>
      <c r="AB270" s="92"/>
      <c r="AC270" s="83" t="s">
        <v>1125</v>
      </c>
      <c r="AD270" s="95"/>
      <c r="AE270" s="83"/>
    </row>
    <row r="271" spans="1:31" s="9" customFormat="1" ht="13">
      <c r="A271" s="83">
        <v>265</v>
      </c>
      <c r="B271" s="83" t="s">
        <v>2848</v>
      </c>
      <c r="C271" s="84" t="s">
        <v>2849</v>
      </c>
      <c r="D271" s="83" t="s">
        <v>1113</v>
      </c>
      <c r="E271" s="84" t="s">
        <v>3086</v>
      </c>
      <c r="F271" s="83" t="s">
        <v>3087</v>
      </c>
      <c r="G271" s="83" t="s">
        <v>3088</v>
      </c>
      <c r="H271" s="83" t="s">
        <v>3089</v>
      </c>
      <c r="I271" s="84" t="s">
        <v>3090</v>
      </c>
      <c r="J271" s="83" t="s">
        <v>1165</v>
      </c>
      <c r="K271" s="83" t="s">
        <v>3091</v>
      </c>
      <c r="L271" s="83">
        <v>20140821</v>
      </c>
      <c r="M271" s="83">
        <v>449952.93</v>
      </c>
      <c r="N271" s="88">
        <v>132390.78</v>
      </c>
      <c r="O271" s="83" t="s">
        <v>157</v>
      </c>
      <c r="P271" s="83" t="s">
        <v>2856</v>
      </c>
      <c r="Q271" s="92" t="s">
        <v>1122</v>
      </c>
      <c r="R271" s="92"/>
      <c r="S271" s="92"/>
      <c r="T271" s="93" t="s">
        <v>3092</v>
      </c>
      <c r="U271" s="93" t="s">
        <v>3093</v>
      </c>
      <c r="V271" s="92" t="s">
        <v>1124</v>
      </c>
      <c r="W271" s="83"/>
      <c r="X271" s="83"/>
      <c r="Y271" s="92"/>
      <c r="Z271" s="83"/>
      <c r="AA271" s="83"/>
      <c r="AB271" s="92"/>
      <c r="AC271" s="83" t="s">
        <v>1125</v>
      </c>
      <c r="AD271" s="95"/>
      <c r="AE271" s="83"/>
    </row>
    <row r="272" spans="1:31" s="9" customFormat="1" ht="13">
      <c r="A272" s="83">
        <v>266</v>
      </c>
      <c r="B272" s="83" t="s">
        <v>2848</v>
      </c>
      <c r="C272" s="84" t="s">
        <v>2849</v>
      </c>
      <c r="D272" s="83" t="s">
        <v>1113</v>
      </c>
      <c r="E272" s="84" t="s">
        <v>3094</v>
      </c>
      <c r="F272" s="83" t="s">
        <v>3095</v>
      </c>
      <c r="G272" s="83" t="s">
        <v>3096</v>
      </c>
      <c r="H272" s="83" t="s">
        <v>3097</v>
      </c>
      <c r="I272" s="84" t="s">
        <v>3098</v>
      </c>
      <c r="J272" s="83" t="s">
        <v>1165</v>
      </c>
      <c r="K272" s="83" t="s">
        <v>2449</v>
      </c>
      <c r="L272" s="83">
        <v>20140715</v>
      </c>
      <c r="M272" s="83">
        <v>419688.96000000002</v>
      </c>
      <c r="N272" s="88">
        <v>117665.34</v>
      </c>
      <c r="O272" s="83" t="s">
        <v>157</v>
      </c>
      <c r="P272" s="83" t="s">
        <v>2856</v>
      </c>
      <c r="Q272" s="92" t="s">
        <v>1122</v>
      </c>
      <c r="R272" s="92"/>
      <c r="S272" s="92"/>
      <c r="T272" s="93" t="s">
        <v>3099</v>
      </c>
      <c r="U272" s="93" t="s">
        <v>3100</v>
      </c>
      <c r="V272" s="92" t="s">
        <v>1124</v>
      </c>
      <c r="W272" s="83"/>
      <c r="X272" s="83"/>
      <c r="Y272" s="92"/>
      <c r="Z272" s="83"/>
      <c r="AA272" s="83"/>
      <c r="AB272" s="92"/>
      <c r="AC272" s="83" t="s">
        <v>1125</v>
      </c>
      <c r="AD272" s="95"/>
      <c r="AE272" s="83"/>
    </row>
    <row r="273" spans="1:31" s="9" customFormat="1" ht="13">
      <c r="A273" s="83">
        <v>267</v>
      </c>
      <c r="B273" s="83" t="s">
        <v>2848</v>
      </c>
      <c r="C273" s="84" t="s">
        <v>2849</v>
      </c>
      <c r="D273" s="83" t="s">
        <v>1113</v>
      </c>
      <c r="E273" s="84" t="s">
        <v>3101</v>
      </c>
      <c r="F273" s="83" t="s">
        <v>3102</v>
      </c>
      <c r="G273" s="83" t="s">
        <v>3103</v>
      </c>
      <c r="H273" s="83" t="s">
        <v>3104</v>
      </c>
      <c r="I273" s="84" t="s">
        <v>3105</v>
      </c>
      <c r="J273" s="83" t="s">
        <v>1165</v>
      </c>
      <c r="K273" s="83" t="s">
        <v>3106</v>
      </c>
      <c r="L273" s="83">
        <v>20140421</v>
      </c>
      <c r="M273" s="83">
        <v>1899993.81</v>
      </c>
      <c r="N273" s="88">
        <v>634029.04</v>
      </c>
      <c r="O273" s="83" t="s">
        <v>157</v>
      </c>
      <c r="P273" s="83" t="s">
        <v>2856</v>
      </c>
      <c r="Q273" s="92" t="s">
        <v>1122</v>
      </c>
      <c r="R273" s="92"/>
      <c r="S273" s="92"/>
      <c r="T273" s="93" t="s">
        <v>3107</v>
      </c>
      <c r="U273" s="84">
        <v>2534022.85</v>
      </c>
      <c r="V273" s="92" t="s">
        <v>1135</v>
      </c>
      <c r="W273" s="83"/>
      <c r="X273" s="83"/>
      <c r="Y273" s="92"/>
      <c r="Z273" s="83"/>
      <c r="AA273" s="83"/>
      <c r="AB273" s="92"/>
      <c r="AC273" s="83" t="s">
        <v>1125</v>
      </c>
      <c r="AD273" s="95"/>
      <c r="AE273" s="83"/>
    </row>
    <row r="274" spans="1:31" s="9" customFormat="1" ht="13">
      <c r="A274" s="83">
        <v>268</v>
      </c>
      <c r="B274" s="83" t="s">
        <v>2848</v>
      </c>
      <c r="C274" s="84" t="s">
        <v>2849</v>
      </c>
      <c r="D274" s="83" t="s">
        <v>1113</v>
      </c>
      <c r="E274" s="84" t="s">
        <v>3108</v>
      </c>
      <c r="F274" s="83" t="s">
        <v>3109</v>
      </c>
      <c r="G274" s="83" t="s">
        <v>3110</v>
      </c>
      <c r="H274" s="83" t="s">
        <v>3111</v>
      </c>
      <c r="I274" s="84" t="s">
        <v>3112</v>
      </c>
      <c r="J274" s="83" t="s">
        <v>1165</v>
      </c>
      <c r="K274" s="83" t="s">
        <v>2834</v>
      </c>
      <c r="L274" s="83">
        <v>20140221</v>
      </c>
      <c r="M274" s="83">
        <v>399586.98</v>
      </c>
      <c r="N274" s="88">
        <v>157562.93</v>
      </c>
      <c r="O274" s="83" t="s">
        <v>157</v>
      </c>
      <c r="P274" s="83" t="s">
        <v>2856</v>
      </c>
      <c r="Q274" s="92" t="s">
        <v>1122</v>
      </c>
      <c r="R274" s="92"/>
      <c r="S274" s="92"/>
      <c r="T274" s="93" t="s">
        <v>3113</v>
      </c>
      <c r="U274" s="93" t="s">
        <v>3114</v>
      </c>
      <c r="V274" s="92" t="s">
        <v>1124</v>
      </c>
      <c r="W274" s="83"/>
      <c r="X274" s="83"/>
      <c r="Y274" s="92"/>
      <c r="Z274" s="83"/>
      <c r="AA274" s="83"/>
      <c r="AB274" s="92"/>
      <c r="AC274" s="83" t="s">
        <v>1125</v>
      </c>
      <c r="AD274" s="95"/>
      <c r="AE274" s="83"/>
    </row>
    <row r="275" spans="1:31" s="9" customFormat="1" ht="13">
      <c r="A275" s="83">
        <v>269</v>
      </c>
      <c r="B275" s="83" t="s">
        <v>2848</v>
      </c>
      <c r="C275" s="84" t="s">
        <v>2849</v>
      </c>
      <c r="D275" s="83" t="s">
        <v>1113</v>
      </c>
      <c r="E275" s="84" t="s">
        <v>3115</v>
      </c>
      <c r="F275" s="83" t="s">
        <v>3116</v>
      </c>
      <c r="G275" s="83" t="s">
        <v>3117</v>
      </c>
      <c r="H275" s="83" t="s">
        <v>3118</v>
      </c>
      <c r="I275" s="84" t="s">
        <v>3119</v>
      </c>
      <c r="J275" s="83" t="s">
        <v>1467</v>
      </c>
      <c r="K275" s="83" t="s">
        <v>3120</v>
      </c>
      <c r="L275" s="83">
        <v>20140210</v>
      </c>
      <c r="M275" s="83">
        <v>871366.64</v>
      </c>
      <c r="N275" s="88">
        <v>371706.72</v>
      </c>
      <c r="O275" s="83" t="s">
        <v>157</v>
      </c>
      <c r="P275" s="83" t="s">
        <v>2856</v>
      </c>
      <c r="Q275" s="92" t="s">
        <v>1122</v>
      </c>
      <c r="R275" s="92"/>
      <c r="S275" s="92"/>
      <c r="T275" s="93" t="s">
        <v>3121</v>
      </c>
      <c r="U275" s="93" t="s">
        <v>3122</v>
      </c>
      <c r="V275" s="92" t="s">
        <v>1124</v>
      </c>
      <c r="W275" s="83"/>
      <c r="X275" s="83"/>
      <c r="Y275" s="92"/>
      <c r="Z275" s="83"/>
      <c r="AA275" s="83"/>
      <c r="AB275" s="92"/>
      <c r="AC275" s="83" t="s">
        <v>1125</v>
      </c>
      <c r="AD275" s="95"/>
      <c r="AE275" s="83"/>
    </row>
    <row r="276" spans="1:31" s="9" customFormat="1" ht="13">
      <c r="A276" s="83">
        <v>270</v>
      </c>
      <c r="B276" s="83" t="s">
        <v>2848</v>
      </c>
      <c r="C276" s="84" t="s">
        <v>2849</v>
      </c>
      <c r="D276" s="83" t="s">
        <v>1113</v>
      </c>
      <c r="E276" s="84" t="s">
        <v>3123</v>
      </c>
      <c r="F276" s="83" t="s">
        <v>3124</v>
      </c>
      <c r="G276" s="83" t="s">
        <v>3125</v>
      </c>
      <c r="H276" s="83" t="s">
        <v>3126</v>
      </c>
      <c r="I276" s="84" t="s">
        <v>3127</v>
      </c>
      <c r="J276" s="83" t="s">
        <v>1165</v>
      </c>
      <c r="K276" s="83" t="s">
        <v>3067</v>
      </c>
      <c r="L276" s="83">
        <v>20130321</v>
      </c>
      <c r="M276" s="83">
        <v>398473.99</v>
      </c>
      <c r="N276" s="88">
        <v>196447.04</v>
      </c>
      <c r="O276" s="83" t="s">
        <v>157</v>
      </c>
      <c r="P276" s="83" t="s">
        <v>2856</v>
      </c>
      <c r="Q276" s="92" t="s">
        <v>1122</v>
      </c>
      <c r="R276" s="92"/>
      <c r="S276" s="92"/>
      <c r="T276" s="93" t="s">
        <v>3128</v>
      </c>
      <c r="U276" s="93" t="s">
        <v>3129</v>
      </c>
      <c r="V276" s="92" t="s">
        <v>1124</v>
      </c>
      <c r="W276" s="83"/>
      <c r="X276" s="83"/>
      <c r="Y276" s="92"/>
      <c r="Z276" s="83"/>
      <c r="AA276" s="83"/>
      <c r="AB276" s="92"/>
      <c r="AC276" s="83" t="s">
        <v>1125</v>
      </c>
      <c r="AD276" s="95"/>
      <c r="AE276" s="83"/>
    </row>
    <row r="277" spans="1:31" s="9" customFormat="1" ht="13">
      <c r="A277" s="83">
        <v>271</v>
      </c>
      <c r="B277" s="83" t="s">
        <v>2848</v>
      </c>
      <c r="C277" s="84" t="s">
        <v>2849</v>
      </c>
      <c r="D277" s="83" t="s">
        <v>1113</v>
      </c>
      <c r="E277" s="84" t="s">
        <v>3130</v>
      </c>
      <c r="F277" s="83" t="s">
        <v>3131</v>
      </c>
      <c r="G277" s="83" t="s">
        <v>3132</v>
      </c>
      <c r="H277" s="83" t="s">
        <v>3133</v>
      </c>
      <c r="I277" s="84" t="s">
        <v>3134</v>
      </c>
      <c r="J277" s="83" t="s">
        <v>1165</v>
      </c>
      <c r="K277" s="83" t="s">
        <v>2827</v>
      </c>
      <c r="L277" s="83">
        <v>20130221</v>
      </c>
      <c r="M277" s="83">
        <v>1670000</v>
      </c>
      <c r="N277" s="88">
        <v>1238505.21</v>
      </c>
      <c r="O277" s="83" t="s">
        <v>157</v>
      </c>
      <c r="P277" s="83" t="s">
        <v>2856</v>
      </c>
      <c r="Q277" s="92" t="s">
        <v>1122</v>
      </c>
      <c r="R277" s="92"/>
      <c r="S277" s="92"/>
      <c r="T277" s="93" t="s">
        <v>3135</v>
      </c>
      <c r="U277" s="93" t="s">
        <v>3136</v>
      </c>
      <c r="V277" s="92" t="s">
        <v>1135</v>
      </c>
      <c r="W277" s="83"/>
      <c r="X277" s="83"/>
      <c r="Y277" s="92"/>
      <c r="Z277" s="83"/>
      <c r="AA277" s="83"/>
      <c r="AB277" s="92"/>
      <c r="AC277" s="83" t="s">
        <v>1125</v>
      </c>
      <c r="AD277" s="95"/>
      <c r="AE277" s="83"/>
    </row>
    <row r="278" spans="1:31" s="9" customFormat="1" ht="13">
      <c r="A278" s="83">
        <v>272</v>
      </c>
      <c r="B278" s="83" t="s">
        <v>2848</v>
      </c>
      <c r="C278" s="84" t="s">
        <v>2849</v>
      </c>
      <c r="D278" s="83" t="s">
        <v>1113</v>
      </c>
      <c r="E278" s="84" t="s">
        <v>3137</v>
      </c>
      <c r="F278" s="83" t="s">
        <v>3138</v>
      </c>
      <c r="G278" s="83" t="s">
        <v>3139</v>
      </c>
      <c r="H278" s="83" t="s">
        <v>3140</v>
      </c>
      <c r="I278" s="84" t="s">
        <v>3141</v>
      </c>
      <c r="J278" s="83" t="s">
        <v>1165</v>
      </c>
      <c r="K278" s="83" t="s">
        <v>2306</v>
      </c>
      <c r="L278" s="83">
        <v>20121221</v>
      </c>
      <c r="M278" s="83">
        <v>996533.83</v>
      </c>
      <c r="N278" s="88">
        <v>733450.21</v>
      </c>
      <c r="O278" s="83" t="s">
        <v>157</v>
      </c>
      <c r="P278" s="83" t="s">
        <v>2856</v>
      </c>
      <c r="Q278" s="92" t="s">
        <v>1122</v>
      </c>
      <c r="R278" s="92"/>
      <c r="S278" s="92"/>
      <c r="T278" s="93" t="s">
        <v>3142</v>
      </c>
      <c r="U278" s="84">
        <v>1729984.04</v>
      </c>
      <c r="V278" s="92" t="s">
        <v>1124</v>
      </c>
      <c r="W278" s="83"/>
      <c r="X278" s="83"/>
      <c r="Y278" s="92"/>
      <c r="Z278" s="83"/>
      <c r="AA278" s="83"/>
      <c r="AB278" s="92"/>
      <c r="AC278" s="83" t="s">
        <v>1125</v>
      </c>
      <c r="AD278" s="95"/>
      <c r="AE278" s="83"/>
    </row>
    <row r="279" spans="1:31" s="9" customFormat="1" ht="13">
      <c r="A279" s="83">
        <v>273</v>
      </c>
      <c r="B279" s="83" t="s">
        <v>2848</v>
      </c>
      <c r="C279" s="84" t="s">
        <v>2849</v>
      </c>
      <c r="D279" s="83" t="s">
        <v>1113</v>
      </c>
      <c r="E279" s="84" t="s">
        <v>3143</v>
      </c>
      <c r="F279" s="83" t="s">
        <v>3144</v>
      </c>
      <c r="G279" s="83" t="s">
        <v>3145</v>
      </c>
      <c r="H279" s="83" t="s">
        <v>3146</v>
      </c>
      <c r="I279" s="84" t="s">
        <v>3147</v>
      </c>
      <c r="J279" s="83" t="s">
        <v>1165</v>
      </c>
      <c r="K279" s="83" t="s">
        <v>3148</v>
      </c>
      <c r="L279" s="83">
        <v>20111014</v>
      </c>
      <c r="M279" s="83">
        <v>412618.11</v>
      </c>
      <c r="N279" s="88">
        <v>192532.21</v>
      </c>
      <c r="O279" s="83" t="s">
        <v>157</v>
      </c>
      <c r="P279" s="83" t="s">
        <v>2856</v>
      </c>
      <c r="Q279" s="92" t="s">
        <v>1122</v>
      </c>
      <c r="R279" s="92"/>
      <c r="S279" s="92"/>
      <c r="T279" s="93" t="s">
        <v>3149</v>
      </c>
      <c r="U279" s="93" t="s">
        <v>3150</v>
      </c>
      <c r="V279" s="92" t="s">
        <v>1124</v>
      </c>
      <c r="W279" s="83"/>
      <c r="X279" s="83"/>
      <c r="Y279" s="92"/>
      <c r="Z279" s="83"/>
      <c r="AA279" s="83"/>
      <c r="AB279" s="92"/>
      <c r="AC279" s="83" t="s">
        <v>1125</v>
      </c>
      <c r="AD279" s="95"/>
      <c r="AE279" s="83"/>
    </row>
    <row r="280" spans="1:31" s="9" customFormat="1" ht="13">
      <c r="A280" s="83">
        <v>274</v>
      </c>
      <c r="B280" s="83" t="s">
        <v>2848</v>
      </c>
      <c r="C280" s="84" t="s">
        <v>2849</v>
      </c>
      <c r="D280" s="83" t="s">
        <v>1113</v>
      </c>
      <c r="E280" s="84" t="s">
        <v>3151</v>
      </c>
      <c r="F280" s="83" t="s">
        <v>3152</v>
      </c>
      <c r="G280" s="83" t="s">
        <v>3153</v>
      </c>
      <c r="H280" s="83" t="s">
        <v>3154</v>
      </c>
      <c r="I280" s="93" t="s">
        <v>3155</v>
      </c>
      <c r="J280" s="83" t="s">
        <v>1131</v>
      </c>
      <c r="K280" s="83" t="s">
        <v>3156</v>
      </c>
      <c r="L280" s="83">
        <v>20160201</v>
      </c>
      <c r="M280" s="83">
        <v>1006221.78</v>
      </c>
      <c r="N280" s="88">
        <v>53981.919999999998</v>
      </c>
      <c r="O280" s="83" t="s">
        <v>157</v>
      </c>
      <c r="P280" s="83" t="s">
        <v>1201</v>
      </c>
      <c r="Q280" s="92" t="s">
        <v>1122</v>
      </c>
      <c r="R280" s="92"/>
      <c r="S280" s="92" t="s">
        <v>1122</v>
      </c>
      <c r="T280" s="83" t="s">
        <v>3157</v>
      </c>
      <c r="U280" s="83">
        <v>2425460</v>
      </c>
      <c r="V280" s="83" t="s">
        <v>1135</v>
      </c>
      <c r="W280" s="83"/>
      <c r="X280" s="83"/>
      <c r="Y280" s="92"/>
      <c r="Z280" s="83"/>
      <c r="AA280" s="83"/>
      <c r="AB280" s="92"/>
      <c r="AC280" s="83" t="s">
        <v>1125</v>
      </c>
      <c r="AD280" s="95"/>
      <c r="AE280" s="83"/>
    </row>
    <row r="281" spans="1:31" s="9" customFormat="1" ht="13">
      <c r="A281" s="83">
        <v>275</v>
      </c>
      <c r="B281" s="83" t="s">
        <v>2848</v>
      </c>
      <c r="C281" s="84" t="s">
        <v>2849</v>
      </c>
      <c r="D281" s="83" t="s">
        <v>1113</v>
      </c>
      <c r="E281" s="84" t="s">
        <v>3158</v>
      </c>
      <c r="F281" s="83" t="s">
        <v>3159</v>
      </c>
      <c r="G281" s="83" t="s">
        <v>3160</v>
      </c>
      <c r="H281" s="83" t="s">
        <v>3161</v>
      </c>
      <c r="I281" s="93" t="s">
        <v>3162</v>
      </c>
      <c r="J281" s="83" t="s">
        <v>1119</v>
      </c>
      <c r="K281" s="83" t="s">
        <v>2198</v>
      </c>
      <c r="L281" s="83">
        <v>20160205</v>
      </c>
      <c r="M281" s="83">
        <v>1373187.67</v>
      </c>
      <c r="N281" s="88">
        <v>66241.039999999994</v>
      </c>
      <c r="O281" s="83" t="s">
        <v>157</v>
      </c>
      <c r="P281" s="83" t="s">
        <v>1201</v>
      </c>
      <c r="Q281" s="92" t="s">
        <v>1122</v>
      </c>
      <c r="R281" s="92"/>
      <c r="S281" s="92" t="s">
        <v>1122</v>
      </c>
      <c r="T281" s="83" t="s">
        <v>3163</v>
      </c>
      <c r="U281" s="83">
        <v>2079621</v>
      </c>
      <c r="V281" s="83" t="s">
        <v>1124</v>
      </c>
      <c r="W281" s="83"/>
      <c r="X281" s="83"/>
      <c r="Y281" s="92"/>
      <c r="Z281" s="83"/>
      <c r="AA281" s="83"/>
      <c r="AB281" s="92"/>
      <c r="AC281" s="83" t="s">
        <v>1125</v>
      </c>
      <c r="AD281" s="95"/>
      <c r="AE281" s="83"/>
    </row>
    <row r="282" spans="1:31" s="9" customFormat="1" ht="13">
      <c r="A282" s="83">
        <v>276</v>
      </c>
      <c r="B282" s="83" t="s">
        <v>2848</v>
      </c>
      <c r="C282" s="84" t="s">
        <v>2849</v>
      </c>
      <c r="D282" s="83" t="s">
        <v>1113</v>
      </c>
      <c r="E282" s="84" t="s">
        <v>3164</v>
      </c>
      <c r="F282" s="84" t="s">
        <v>3165</v>
      </c>
      <c r="G282" s="84" t="s">
        <v>3166</v>
      </c>
      <c r="H282" s="84" t="s">
        <v>3167</v>
      </c>
      <c r="I282" s="93" t="s">
        <v>3168</v>
      </c>
      <c r="J282" s="84" t="s">
        <v>1119</v>
      </c>
      <c r="K282" s="84" t="s">
        <v>2313</v>
      </c>
      <c r="L282" s="83">
        <v>20160202</v>
      </c>
      <c r="M282" s="84">
        <v>1174435.56</v>
      </c>
      <c r="N282" s="98">
        <v>60330.9</v>
      </c>
      <c r="O282" s="84" t="s">
        <v>157</v>
      </c>
      <c r="P282" s="83" t="s">
        <v>1201</v>
      </c>
      <c r="Q282" s="92" t="s">
        <v>1122</v>
      </c>
      <c r="R282" s="92"/>
      <c r="S282" s="92" t="s">
        <v>1122</v>
      </c>
      <c r="T282" s="83" t="s">
        <v>3169</v>
      </c>
      <c r="U282" s="83">
        <v>1846795</v>
      </c>
      <c r="V282" s="83" t="s">
        <v>1124</v>
      </c>
      <c r="W282" s="83"/>
      <c r="X282" s="83"/>
      <c r="Y282" s="92"/>
      <c r="Z282" s="83"/>
      <c r="AA282" s="83"/>
      <c r="AB282" s="92"/>
      <c r="AC282" s="83" t="s">
        <v>1187</v>
      </c>
      <c r="AD282" s="95">
        <v>-69341.289999999994</v>
      </c>
      <c r="AE282" s="83" t="s">
        <v>157</v>
      </c>
    </row>
    <row r="283" spans="1:31" s="9" customFormat="1" ht="15" customHeight="1">
      <c r="A283" s="83">
        <v>277</v>
      </c>
      <c r="B283" s="83" t="s">
        <v>2848</v>
      </c>
      <c r="C283" s="84" t="s">
        <v>3170</v>
      </c>
      <c r="D283" s="83" t="s">
        <v>1113</v>
      </c>
      <c r="E283" s="84" t="s">
        <v>3171</v>
      </c>
      <c r="F283" s="83" t="s">
        <v>3172</v>
      </c>
      <c r="G283" s="83" t="s">
        <v>3173</v>
      </c>
      <c r="H283" s="83" t="s">
        <v>3174</v>
      </c>
      <c r="I283" s="84" t="s">
        <v>3175</v>
      </c>
      <c r="J283" s="83" t="s">
        <v>1165</v>
      </c>
      <c r="K283" s="83" t="s">
        <v>2705</v>
      </c>
      <c r="L283" s="83">
        <v>20150901</v>
      </c>
      <c r="M283" s="83">
        <v>453080.12</v>
      </c>
      <c r="N283" s="88">
        <v>38036.15</v>
      </c>
      <c r="O283" s="83" t="s">
        <v>157</v>
      </c>
      <c r="P283" s="83" t="s">
        <v>1167</v>
      </c>
      <c r="Q283" s="92" t="s">
        <v>1122</v>
      </c>
      <c r="R283" s="92"/>
      <c r="S283" s="92"/>
      <c r="T283" s="102" t="s">
        <v>3176</v>
      </c>
      <c r="U283" s="102">
        <v>1012600</v>
      </c>
      <c r="V283" s="92" t="s">
        <v>1152</v>
      </c>
      <c r="W283" s="83"/>
      <c r="X283" s="83"/>
      <c r="Y283" s="92"/>
      <c r="Z283" s="83"/>
      <c r="AA283" s="83"/>
      <c r="AB283" s="92"/>
      <c r="AC283" s="83" t="s">
        <v>1125</v>
      </c>
      <c r="AD283" s="95"/>
      <c r="AE283" s="83"/>
    </row>
    <row r="284" spans="1:31" s="9" customFormat="1" ht="15" customHeight="1">
      <c r="A284" s="83">
        <v>278</v>
      </c>
      <c r="B284" s="83" t="s">
        <v>2848</v>
      </c>
      <c r="C284" s="84" t="s">
        <v>3170</v>
      </c>
      <c r="D284" s="83" t="s">
        <v>1113</v>
      </c>
      <c r="E284" s="84" t="s">
        <v>3177</v>
      </c>
      <c r="F284" s="83" t="s">
        <v>3178</v>
      </c>
      <c r="G284" s="83" t="s">
        <v>3179</v>
      </c>
      <c r="H284" s="83" t="s">
        <v>3180</v>
      </c>
      <c r="I284" s="84" t="s">
        <v>3181</v>
      </c>
      <c r="J284" s="83" t="s">
        <v>1165</v>
      </c>
      <c r="K284" s="83" t="s">
        <v>3182</v>
      </c>
      <c r="L284" s="83">
        <v>20151221</v>
      </c>
      <c r="M284" s="83">
        <v>386717.05</v>
      </c>
      <c r="N284" s="88">
        <v>32265.439999999999</v>
      </c>
      <c r="O284" s="83" t="s">
        <v>157</v>
      </c>
      <c r="P284" s="83" t="s">
        <v>1201</v>
      </c>
      <c r="Q284" s="92" t="s">
        <v>1122</v>
      </c>
      <c r="R284" s="92"/>
      <c r="S284" s="92"/>
      <c r="T284" s="102" t="s">
        <v>3183</v>
      </c>
      <c r="U284" s="102">
        <v>1119161.92</v>
      </c>
      <c r="V284" s="92" t="s">
        <v>1152</v>
      </c>
      <c r="W284" s="83"/>
      <c r="X284" s="83"/>
      <c r="Y284" s="92"/>
      <c r="Z284" s="83"/>
      <c r="AA284" s="83"/>
      <c r="AB284" s="92"/>
      <c r="AC284" s="83" t="s">
        <v>1125</v>
      </c>
      <c r="AD284" s="95"/>
      <c r="AE284" s="83"/>
    </row>
    <row r="285" spans="1:31" s="9" customFormat="1" ht="15" customHeight="1">
      <c r="A285" s="83">
        <v>279</v>
      </c>
      <c r="B285" s="83" t="s">
        <v>2848</v>
      </c>
      <c r="C285" s="84" t="s">
        <v>3170</v>
      </c>
      <c r="D285" s="83" t="s">
        <v>1113</v>
      </c>
      <c r="E285" s="84" t="s">
        <v>3184</v>
      </c>
      <c r="F285" s="83" t="s">
        <v>3185</v>
      </c>
      <c r="G285" s="83" t="s">
        <v>3186</v>
      </c>
      <c r="H285" s="83" t="s">
        <v>3187</v>
      </c>
      <c r="I285" s="84" t="s">
        <v>3188</v>
      </c>
      <c r="J285" s="83" t="s">
        <v>1165</v>
      </c>
      <c r="K285" s="83" t="s">
        <v>3189</v>
      </c>
      <c r="L285" s="83">
        <v>20151225</v>
      </c>
      <c r="M285" s="83">
        <v>202339.45</v>
      </c>
      <c r="N285" s="88">
        <v>17454.939999999999</v>
      </c>
      <c r="O285" s="83" t="s">
        <v>157</v>
      </c>
      <c r="P285" s="83" t="s">
        <v>1214</v>
      </c>
      <c r="Q285" s="92" t="s">
        <v>1122</v>
      </c>
      <c r="R285" s="92"/>
      <c r="S285" s="92"/>
      <c r="T285" s="102" t="s">
        <v>3190</v>
      </c>
      <c r="U285" s="102">
        <v>701000</v>
      </c>
      <c r="V285" s="92" t="s">
        <v>1152</v>
      </c>
      <c r="W285" s="83"/>
      <c r="X285" s="83"/>
      <c r="Y285" s="92"/>
      <c r="Z285" s="83"/>
      <c r="AA285" s="83"/>
      <c r="AB285" s="92"/>
      <c r="AC285" s="83" t="s">
        <v>1125</v>
      </c>
      <c r="AD285" s="95"/>
      <c r="AE285" s="83"/>
    </row>
    <row r="286" spans="1:31" s="9" customFormat="1" ht="15" customHeight="1">
      <c r="A286" s="83">
        <v>280</v>
      </c>
      <c r="B286" s="83" t="s">
        <v>2848</v>
      </c>
      <c r="C286" s="84" t="s">
        <v>3170</v>
      </c>
      <c r="D286" s="83" t="s">
        <v>1113</v>
      </c>
      <c r="E286" s="84" t="s">
        <v>3191</v>
      </c>
      <c r="F286" s="83" t="s">
        <v>3192</v>
      </c>
      <c r="G286" s="83" t="s">
        <v>3193</v>
      </c>
      <c r="H286" s="83" t="s">
        <v>3194</v>
      </c>
      <c r="I286" s="84" t="s">
        <v>3195</v>
      </c>
      <c r="J286" s="83" t="s">
        <v>1119</v>
      </c>
      <c r="K286" s="83" t="s">
        <v>3196</v>
      </c>
      <c r="L286" s="83">
        <v>20150521</v>
      </c>
      <c r="M286" s="83">
        <v>335992.67</v>
      </c>
      <c r="N286" s="88">
        <v>37327.86</v>
      </c>
      <c r="O286" s="83" t="s">
        <v>157</v>
      </c>
      <c r="P286" s="83" t="s">
        <v>1214</v>
      </c>
      <c r="Q286" s="92" t="s">
        <v>1122</v>
      </c>
      <c r="R286" s="92"/>
      <c r="S286" s="92"/>
      <c r="T286" s="83" t="s">
        <v>3197</v>
      </c>
      <c r="U286" s="83">
        <v>1269063</v>
      </c>
      <c r="V286" s="83" t="s">
        <v>1124</v>
      </c>
      <c r="W286" s="83"/>
      <c r="X286" s="83"/>
      <c r="Y286" s="92"/>
      <c r="Z286" s="83"/>
      <c r="AA286" s="83"/>
      <c r="AB286" s="92"/>
      <c r="AC286" s="83" t="s">
        <v>1125</v>
      </c>
      <c r="AD286" s="95"/>
      <c r="AE286" s="83"/>
    </row>
    <row r="287" spans="1:31" s="9" customFormat="1" ht="15" customHeight="1">
      <c r="A287" s="83">
        <v>281</v>
      </c>
      <c r="B287" s="83" t="s">
        <v>2848</v>
      </c>
      <c r="C287" s="84" t="s">
        <v>3170</v>
      </c>
      <c r="D287" s="83" t="s">
        <v>1113</v>
      </c>
      <c r="E287" s="84" t="s">
        <v>3198</v>
      </c>
      <c r="F287" s="83" t="s">
        <v>3199</v>
      </c>
      <c r="G287" s="83" t="s">
        <v>3200</v>
      </c>
      <c r="H287" s="83" t="s">
        <v>3201</v>
      </c>
      <c r="I287" s="84" t="s">
        <v>3202</v>
      </c>
      <c r="J287" s="83" t="s">
        <v>1131</v>
      </c>
      <c r="K287" s="83" t="s">
        <v>1816</v>
      </c>
      <c r="L287" s="83">
        <v>20141201</v>
      </c>
      <c r="M287" s="83">
        <v>1480984.84</v>
      </c>
      <c r="N287" s="88">
        <v>177643.75</v>
      </c>
      <c r="O287" s="83" t="s">
        <v>157</v>
      </c>
      <c r="P287" s="83" t="s">
        <v>1133</v>
      </c>
      <c r="Q287" s="92" t="s">
        <v>1122</v>
      </c>
      <c r="R287" s="92"/>
      <c r="S287" s="92" t="s">
        <v>1122</v>
      </c>
      <c r="T287" s="102" t="s">
        <v>3203</v>
      </c>
      <c r="U287" s="102">
        <v>3429519</v>
      </c>
      <c r="V287" s="92" t="s">
        <v>1135</v>
      </c>
      <c r="W287" s="83"/>
      <c r="X287" s="83"/>
      <c r="Y287" s="92"/>
      <c r="Z287" s="83"/>
      <c r="AA287" s="83"/>
      <c r="AB287" s="92"/>
      <c r="AC287" s="83" t="s">
        <v>1125</v>
      </c>
      <c r="AD287" s="95"/>
      <c r="AE287" s="83"/>
    </row>
    <row r="288" spans="1:31" s="9" customFormat="1" ht="15" customHeight="1">
      <c r="A288" s="83">
        <v>282</v>
      </c>
      <c r="B288" s="83" t="s">
        <v>2848</v>
      </c>
      <c r="C288" s="84" t="s">
        <v>3170</v>
      </c>
      <c r="D288" s="83" t="s">
        <v>1113</v>
      </c>
      <c r="E288" s="84" t="s">
        <v>3204</v>
      </c>
      <c r="F288" s="83" t="s">
        <v>3205</v>
      </c>
      <c r="G288" s="83" t="s">
        <v>3206</v>
      </c>
      <c r="H288" s="83" t="s">
        <v>3207</v>
      </c>
      <c r="I288" s="84" t="s">
        <v>3208</v>
      </c>
      <c r="J288" s="83" t="s">
        <v>1119</v>
      </c>
      <c r="K288" s="83" t="s">
        <v>3209</v>
      </c>
      <c r="L288" s="83">
        <v>20141221</v>
      </c>
      <c r="M288" s="83">
        <v>393456.29</v>
      </c>
      <c r="N288" s="88">
        <v>37836.78</v>
      </c>
      <c r="O288" s="83" t="s">
        <v>157</v>
      </c>
      <c r="P288" s="83" t="s">
        <v>1133</v>
      </c>
      <c r="Q288" s="92" t="s">
        <v>1122</v>
      </c>
      <c r="R288" s="92"/>
      <c r="S288" s="92" t="s">
        <v>1122</v>
      </c>
      <c r="T288" s="103" t="s">
        <v>3210</v>
      </c>
      <c r="U288" s="102">
        <v>804015.26</v>
      </c>
      <c r="V288" s="92" t="s">
        <v>1152</v>
      </c>
      <c r="W288" s="83"/>
      <c r="X288" s="83"/>
      <c r="Y288" s="92"/>
      <c r="Z288" s="83"/>
      <c r="AA288" s="83"/>
      <c r="AB288" s="92"/>
      <c r="AC288" s="83" t="s">
        <v>1125</v>
      </c>
      <c r="AD288" s="95"/>
      <c r="AE288" s="83"/>
    </row>
    <row r="289" spans="1:31" s="9" customFormat="1" ht="15" customHeight="1">
      <c r="A289" s="83">
        <v>283</v>
      </c>
      <c r="B289" s="83" t="s">
        <v>2848</v>
      </c>
      <c r="C289" s="84" t="s">
        <v>3170</v>
      </c>
      <c r="D289" s="83" t="s">
        <v>1113</v>
      </c>
      <c r="E289" s="84" t="s">
        <v>3211</v>
      </c>
      <c r="F289" s="83" t="s">
        <v>3212</v>
      </c>
      <c r="G289" s="83" t="s">
        <v>3213</v>
      </c>
      <c r="H289" s="83" t="s">
        <v>3214</v>
      </c>
      <c r="I289" s="84" t="s">
        <v>3215</v>
      </c>
      <c r="J289" s="83" t="s">
        <v>1165</v>
      </c>
      <c r="K289" s="83" t="s">
        <v>3216</v>
      </c>
      <c r="L289" s="83">
        <v>20150108</v>
      </c>
      <c r="M289" s="83">
        <v>207279.47</v>
      </c>
      <c r="N289" s="88">
        <v>39970.800000000003</v>
      </c>
      <c r="O289" s="83" t="s">
        <v>157</v>
      </c>
      <c r="P289" s="83" t="s">
        <v>1133</v>
      </c>
      <c r="Q289" s="92" t="s">
        <v>1122</v>
      </c>
      <c r="R289" s="92"/>
      <c r="S289" s="92"/>
      <c r="T289" s="102" t="s">
        <v>3217</v>
      </c>
      <c r="U289" s="102">
        <v>810413.96</v>
      </c>
      <c r="V289" s="92" t="s">
        <v>1152</v>
      </c>
      <c r="W289" s="83"/>
      <c r="X289" s="83"/>
      <c r="Y289" s="92"/>
      <c r="Z289" s="83"/>
      <c r="AA289" s="83"/>
      <c r="AB289" s="92"/>
      <c r="AC289" s="83" t="s">
        <v>1125</v>
      </c>
      <c r="AD289" s="95"/>
      <c r="AE289" s="83"/>
    </row>
    <row r="290" spans="1:31" s="9" customFormat="1" ht="15" customHeight="1">
      <c r="A290" s="83">
        <v>284</v>
      </c>
      <c r="B290" s="83" t="s">
        <v>2848</v>
      </c>
      <c r="C290" s="84" t="s">
        <v>3170</v>
      </c>
      <c r="D290" s="83" t="s">
        <v>1113</v>
      </c>
      <c r="E290" s="84" t="s">
        <v>3218</v>
      </c>
      <c r="F290" s="83" t="s">
        <v>3219</v>
      </c>
      <c r="G290" s="83" t="s">
        <v>3220</v>
      </c>
      <c r="H290" s="83" t="s">
        <v>3221</v>
      </c>
      <c r="I290" s="84" t="s">
        <v>3222</v>
      </c>
      <c r="J290" s="83" t="s">
        <v>1165</v>
      </c>
      <c r="K290" s="83" t="s">
        <v>1444</v>
      </c>
      <c r="L290" s="83">
        <v>20150117</v>
      </c>
      <c r="M290" s="83">
        <v>875474.77</v>
      </c>
      <c r="N290" s="88">
        <v>147143.71</v>
      </c>
      <c r="O290" s="83" t="s">
        <v>157</v>
      </c>
      <c r="P290" s="83" t="s">
        <v>1167</v>
      </c>
      <c r="Q290" s="92" t="s">
        <v>1122</v>
      </c>
      <c r="R290" s="92"/>
      <c r="S290" s="92"/>
      <c r="T290" s="83" t="s">
        <v>3223</v>
      </c>
      <c r="U290" s="83">
        <v>1681500</v>
      </c>
      <c r="V290" s="83" t="s">
        <v>1152</v>
      </c>
      <c r="W290" s="83"/>
      <c r="X290" s="83"/>
      <c r="Y290" s="92"/>
      <c r="Z290" s="83"/>
      <c r="AA290" s="83"/>
      <c r="AB290" s="92"/>
      <c r="AC290" s="83" t="s">
        <v>1125</v>
      </c>
      <c r="AD290" s="95"/>
      <c r="AE290" s="83"/>
    </row>
    <row r="291" spans="1:31" s="9" customFormat="1" ht="15" customHeight="1">
      <c r="A291" s="83">
        <v>285</v>
      </c>
      <c r="B291" s="83" t="s">
        <v>2848</v>
      </c>
      <c r="C291" s="84" t="s">
        <v>3170</v>
      </c>
      <c r="D291" s="83" t="s">
        <v>1113</v>
      </c>
      <c r="E291" s="84" t="s">
        <v>3224</v>
      </c>
      <c r="F291" s="83" t="s">
        <v>3225</v>
      </c>
      <c r="G291" s="83" t="s">
        <v>3226</v>
      </c>
      <c r="H291" s="83" t="s">
        <v>3227</v>
      </c>
      <c r="I291" s="84" t="s">
        <v>3228</v>
      </c>
      <c r="J291" s="83" t="s">
        <v>1119</v>
      </c>
      <c r="K291" s="83" t="s">
        <v>1414</v>
      </c>
      <c r="L291" s="83">
        <v>20141201</v>
      </c>
      <c r="M291" s="83">
        <v>640866.63</v>
      </c>
      <c r="N291" s="88">
        <v>83281.09</v>
      </c>
      <c r="O291" s="83" t="s">
        <v>157</v>
      </c>
      <c r="P291" s="83" t="s">
        <v>1860</v>
      </c>
      <c r="Q291" s="92" t="s">
        <v>1122</v>
      </c>
      <c r="R291" s="92"/>
      <c r="S291" s="92" t="s">
        <v>1122</v>
      </c>
      <c r="T291" s="102" t="s">
        <v>3229</v>
      </c>
      <c r="U291" s="102">
        <v>929964</v>
      </c>
      <c r="V291" s="92" t="s">
        <v>1124</v>
      </c>
      <c r="W291" s="83"/>
      <c r="X291" s="83"/>
      <c r="Y291" s="92"/>
      <c r="Z291" s="83"/>
      <c r="AA291" s="83"/>
      <c r="AB291" s="92"/>
      <c r="AC291" s="83" t="s">
        <v>1125</v>
      </c>
      <c r="AD291" s="95"/>
      <c r="AE291" s="83"/>
    </row>
    <row r="292" spans="1:31" s="9" customFormat="1" ht="15" customHeight="1">
      <c r="A292" s="83">
        <v>286</v>
      </c>
      <c r="B292" s="83" t="s">
        <v>2848</v>
      </c>
      <c r="C292" s="84" t="s">
        <v>3170</v>
      </c>
      <c r="D292" s="83" t="s">
        <v>1113</v>
      </c>
      <c r="E292" s="84" t="s">
        <v>3230</v>
      </c>
      <c r="F292" s="83" t="s">
        <v>3231</v>
      </c>
      <c r="G292" s="83" t="s">
        <v>3232</v>
      </c>
      <c r="H292" s="83" t="s">
        <v>3233</v>
      </c>
      <c r="I292" s="84" t="s">
        <v>3234</v>
      </c>
      <c r="J292" s="83" t="s">
        <v>1165</v>
      </c>
      <c r="K292" s="83" t="s">
        <v>3235</v>
      </c>
      <c r="L292" s="99">
        <v>20150116</v>
      </c>
      <c r="M292" s="83">
        <v>391536.43</v>
      </c>
      <c r="N292" s="88">
        <v>153001.54999999999</v>
      </c>
      <c r="O292" s="83" t="s">
        <v>157</v>
      </c>
      <c r="P292" s="83" t="s">
        <v>1133</v>
      </c>
      <c r="Q292" s="92" t="s">
        <v>1122</v>
      </c>
      <c r="R292" s="92"/>
      <c r="S292" s="92"/>
      <c r="T292" s="102" t="s">
        <v>3236</v>
      </c>
      <c r="U292" s="102">
        <v>806063.38</v>
      </c>
      <c r="V292" s="92" t="s">
        <v>1152</v>
      </c>
      <c r="W292" s="83"/>
      <c r="X292" s="83"/>
      <c r="Y292" s="92"/>
      <c r="Z292" s="83"/>
      <c r="AA292" s="83"/>
      <c r="AB292" s="92"/>
      <c r="AC292" s="83" t="s">
        <v>1125</v>
      </c>
      <c r="AD292" s="95"/>
      <c r="AE292" s="83"/>
    </row>
    <row r="293" spans="1:31" s="9" customFormat="1" ht="15" customHeight="1">
      <c r="A293" s="83">
        <v>287</v>
      </c>
      <c r="B293" s="83" t="s">
        <v>2848</v>
      </c>
      <c r="C293" s="84" t="s">
        <v>3170</v>
      </c>
      <c r="D293" s="83" t="s">
        <v>1113</v>
      </c>
      <c r="E293" s="84" t="s">
        <v>3237</v>
      </c>
      <c r="F293" s="83" t="s">
        <v>3238</v>
      </c>
      <c r="G293" s="83" t="s">
        <v>3239</v>
      </c>
      <c r="H293" s="83" t="s">
        <v>3240</v>
      </c>
      <c r="I293" s="84" t="s">
        <v>3241</v>
      </c>
      <c r="J293" s="83" t="s">
        <v>1165</v>
      </c>
      <c r="K293" s="83" t="s">
        <v>3242</v>
      </c>
      <c r="L293" s="83">
        <v>20130802</v>
      </c>
      <c r="M293" s="83">
        <v>207959.37</v>
      </c>
      <c r="N293" s="88">
        <v>63864.05</v>
      </c>
      <c r="O293" s="83" t="s">
        <v>157</v>
      </c>
      <c r="P293" s="83" t="s">
        <v>1167</v>
      </c>
      <c r="Q293" s="92" t="s">
        <v>1122</v>
      </c>
      <c r="R293" s="92"/>
      <c r="S293" s="92"/>
      <c r="T293" s="83" t="s">
        <v>3243</v>
      </c>
      <c r="U293" s="83">
        <v>509000</v>
      </c>
      <c r="V293" s="83" t="s">
        <v>1152</v>
      </c>
      <c r="W293" s="83"/>
      <c r="X293" s="83"/>
      <c r="Y293" s="92"/>
      <c r="Z293" s="83"/>
      <c r="AA293" s="83"/>
      <c r="AB293" s="92"/>
      <c r="AC293" s="83" t="s">
        <v>1125</v>
      </c>
      <c r="AD293" s="95"/>
      <c r="AE293" s="83"/>
    </row>
    <row r="294" spans="1:31" s="9" customFormat="1" ht="15" customHeight="1">
      <c r="A294" s="83">
        <v>288</v>
      </c>
      <c r="B294" s="83" t="s">
        <v>2848</v>
      </c>
      <c r="C294" s="84" t="s">
        <v>3170</v>
      </c>
      <c r="D294" s="83" t="s">
        <v>1113</v>
      </c>
      <c r="E294" s="84" t="s">
        <v>3244</v>
      </c>
      <c r="F294" s="83" t="s">
        <v>3245</v>
      </c>
      <c r="G294" s="83" t="s">
        <v>3246</v>
      </c>
      <c r="H294" s="83" t="s">
        <v>3247</v>
      </c>
      <c r="I294" s="84" t="s">
        <v>3248</v>
      </c>
      <c r="J294" s="83" t="s">
        <v>1165</v>
      </c>
      <c r="K294" s="83" t="s">
        <v>3249</v>
      </c>
      <c r="L294" s="99">
        <v>20131110</v>
      </c>
      <c r="M294" s="83">
        <v>376997.36</v>
      </c>
      <c r="N294" s="88">
        <v>166632.32000000001</v>
      </c>
      <c r="O294" s="83" t="s">
        <v>157</v>
      </c>
      <c r="P294" s="83" t="s">
        <v>1133</v>
      </c>
      <c r="Q294" s="92" t="s">
        <v>1122</v>
      </c>
      <c r="R294" s="92"/>
      <c r="S294" s="92"/>
      <c r="T294" s="102" t="s">
        <v>3250</v>
      </c>
      <c r="U294" s="102">
        <v>592600</v>
      </c>
      <c r="V294" s="92" t="s">
        <v>1152</v>
      </c>
      <c r="W294" s="83"/>
      <c r="X294" s="83"/>
      <c r="Y294" s="92"/>
      <c r="Z294" s="83"/>
      <c r="AA294" s="83"/>
      <c r="AB294" s="92"/>
      <c r="AC294" s="83" t="s">
        <v>1125</v>
      </c>
      <c r="AD294" s="95"/>
      <c r="AE294" s="83"/>
    </row>
    <row r="295" spans="1:31" s="9" customFormat="1" ht="15" customHeight="1">
      <c r="A295" s="83">
        <v>289</v>
      </c>
      <c r="B295" s="83" t="s">
        <v>2848</v>
      </c>
      <c r="C295" s="84" t="s">
        <v>3170</v>
      </c>
      <c r="D295" s="83" t="s">
        <v>1113</v>
      </c>
      <c r="E295" s="84" t="s">
        <v>3251</v>
      </c>
      <c r="F295" s="83" t="s">
        <v>3252</v>
      </c>
      <c r="G295" s="83" t="s">
        <v>3253</v>
      </c>
      <c r="H295" s="83" t="s">
        <v>3254</v>
      </c>
      <c r="I295" s="84" t="s">
        <v>3255</v>
      </c>
      <c r="J295" s="83" t="s">
        <v>1165</v>
      </c>
      <c r="K295" s="83" t="s">
        <v>1533</v>
      </c>
      <c r="L295" s="99">
        <v>20130701</v>
      </c>
      <c r="M295" s="83">
        <v>431268.57</v>
      </c>
      <c r="N295" s="88">
        <v>173371.32</v>
      </c>
      <c r="O295" s="83" t="s">
        <v>157</v>
      </c>
      <c r="P295" s="83" t="s">
        <v>1133</v>
      </c>
      <c r="Q295" s="92" t="s">
        <v>1122</v>
      </c>
      <c r="R295" s="92"/>
      <c r="S295" s="92"/>
      <c r="T295" s="102" t="s">
        <v>3256</v>
      </c>
      <c r="U295" s="102">
        <v>945100</v>
      </c>
      <c r="V295" s="92" t="s">
        <v>1124</v>
      </c>
      <c r="W295" s="83"/>
      <c r="X295" s="83"/>
      <c r="Y295" s="92"/>
      <c r="Z295" s="83"/>
      <c r="AA295" s="83"/>
      <c r="AB295" s="92"/>
      <c r="AC295" s="83" t="s">
        <v>1125</v>
      </c>
      <c r="AD295" s="95"/>
      <c r="AE295" s="83"/>
    </row>
    <row r="296" spans="1:31" s="9" customFormat="1" ht="15" customHeight="1">
      <c r="A296" s="83">
        <v>290</v>
      </c>
      <c r="B296" s="83" t="s">
        <v>2848</v>
      </c>
      <c r="C296" s="84" t="s">
        <v>3170</v>
      </c>
      <c r="D296" s="83" t="s">
        <v>1113</v>
      </c>
      <c r="E296" s="84" t="s">
        <v>3257</v>
      </c>
      <c r="F296" s="83" t="s">
        <v>3258</v>
      </c>
      <c r="G296" s="83" t="s">
        <v>3259</v>
      </c>
      <c r="H296" s="83" t="s">
        <v>3260</v>
      </c>
      <c r="I296" s="84" t="s">
        <v>3261</v>
      </c>
      <c r="J296" s="83" t="s">
        <v>1165</v>
      </c>
      <c r="K296" s="83" t="s">
        <v>3262</v>
      </c>
      <c r="L296" s="99">
        <v>20130216</v>
      </c>
      <c r="M296" s="83">
        <v>257582.99</v>
      </c>
      <c r="N296" s="88">
        <v>166944.45000000001</v>
      </c>
      <c r="O296" s="83" t="s">
        <v>157</v>
      </c>
      <c r="P296" s="83" t="s">
        <v>1133</v>
      </c>
      <c r="Q296" s="92" t="s">
        <v>1122</v>
      </c>
      <c r="R296" s="92"/>
      <c r="S296" s="92"/>
      <c r="T296" s="102" t="s">
        <v>3263</v>
      </c>
      <c r="U296" s="102">
        <v>492713.01</v>
      </c>
      <c r="V296" s="92" t="s">
        <v>1152</v>
      </c>
      <c r="W296" s="83"/>
      <c r="X296" s="83"/>
      <c r="Y296" s="92"/>
      <c r="Z296" s="83"/>
      <c r="AA296" s="83"/>
      <c r="AB296" s="92"/>
      <c r="AC296" s="83" t="s">
        <v>1125</v>
      </c>
      <c r="AD296" s="95"/>
      <c r="AE296" s="83"/>
    </row>
    <row r="297" spans="1:31" s="9" customFormat="1" ht="15" customHeight="1">
      <c r="A297" s="83">
        <v>291</v>
      </c>
      <c r="B297" s="83" t="s">
        <v>2848</v>
      </c>
      <c r="C297" s="84" t="s">
        <v>3170</v>
      </c>
      <c r="D297" s="83" t="s">
        <v>1113</v>
      </c>
      <c r="E297" s="84" t="s">
        <v>3264</v>
      </c>
      <c r="F297" s="83" t="s">
        <v>3265</v>
      </c>
      <c r="G297" s="83" t="s">
        <v>3266</v>
      </c>
      <c r="H297" s="83" t="s">
        <v>3267</v>
      </c>
      <c r="I297" s="84" t="s">
        <v>3268</v>
      </c>
      <c r="J297" s="83" t="s">
        <v>1165</v>
      </c>
      <c r="K297" s="83" t="s">
        <v>3269</v>
      </c>
      <c r="L297" s="99">
        <v>20120528</v>
      </c>
      <c r="M297" s="83">
        <v>344482.78</v>
      </c>
      <c r="N297" s="88">
        <v>158836.09</v>
      </c>
      <c r="O297" s="83" t="s">
        <v>157</v>
      </c>
      <c r="P297" s="83" t="s">
        <v>1133</v>
      </c>
      <c r="Q297" s="92" t="s">
        <v>1122</v>
      </c>
      <c r="R297" s="92"/>
      <c r="S297" s="92"/>
      <c r="T297" s="102" t="s">
        <v>3270</v>
      </c>
      <c r="U297" s="102">
        <v>656071.69999999995</v>
      </c>
      <c r="V297" s="92" t="s">
        <v>1152</v>
      </c>
      <c r="W297" s="83"/>
      <c r="X297" s="83"/>
      <c r="Y297" s="92"/>
      <c r="Z297" s="83"/>
      <c r="AA297" s="83"/>
      <c r="AB297" s="92"/>
      <c r="AC297" s="83" t="s">
        <v>1125</v>
      </c>
      <c r="AD297" s="95"/>
      <c r="AE297" s="83"/>
    </row>
    <row r="298" spans="1:31" s="9" customFormat="1" ht="15" customHeight="1">
      <c r="A298" s="83">
        <v>292</v>
      </c>
      <c r="B298" s="83" t="s">
        <v>2848</v>
      </c>
      <c r="C298" s="84" t="s">
        <v>3170</v>
      </c>
      <c r="D298" s="83" t="s">
        <v>1113</v>
      </c>
      <c r="E298" s="84" t="s">
        <v>3271</v>
      </c>
      <c r="F298" s="83" t="s">
        <v>3272</v>
      </c>
      <c r="G298" s="83" t="s">
        <v>3273</v>
      </c>
      <c r="H298" s="83" t="s">
        <v>3274</v>
      </c>
      <c r="I298" s="84" t="s">
        <v>3275</v>
      </c>
      <c r="J298" s="83" t="s">
        <v>1165</v>
      </c>
      <c r="K298" s="83" t="s">
        <v>3276</v>
      </c>
      <c r="L298" s="99">
        <v>20120401</v>
      </c>
      <c r="M298" s="83">
        <v>555264.56999999995</v>
      </c>
      <c r="N298" s="88">
        <v>331916.31</v>
      </c>
      <c r="O298" s="83" t="s">
        <v>157</v>
      </c>
      <c r="P298" s="83" t="s">
        <v>1133</v>
      </c>
      <c r="Q298" s="92" t="s">
        <v>1122</v>
      </c>
      <c r="R298" s="92"/>
      <c r="S298" s="92"/>
      <c r="T298" s="102" t="s">
        <v>3277</v>
      </c>
      <c r="U298" s="102">
        <v>952992.93</v>
      </c>
      <c r="V298" s="92" t="s">
        <v>1152</v>
      </c>
      <c r="W298" s="83"/>
      <c r="X298" s="83"/>
      <c r="Y298" s="92"/>
      <c r="Z298" s="83"/>
      <c r="AA298" s="83"/>
      <c r="AB298" s="92"/>
      <c r="AC298" s="83" t="s">
        <v>1125</v>
      </c>
      <c r="AD298" s="95"/>
      <c r="AE298" s="83"/>
    </row>
    <row r="299" spans="1:31" s="9" customFormat="1" ht="15" customHeight="1">
      <c r="A299" s="83">
        <v>293</v>
      </c>
      <c r="B299" s="83" t="s">
        <v>2848</v>
      </c>
      <c r="C299" s="84" t="s">
        <v>3170</v>
      </c>
      <c r="D299" s="83" t="s">
        <v>1113</v>
      </c>
      <c r="E299" s="84" t="s">
        <v>3278</v>
      </c>
      <c r="F299" s="83" t="s">
        <v>3279</v>
      </c>
      <c r="G299" s="83" t="s">
        <v>3280</v>
      </c>
      <c r="H299" s="83" t="s">
        <v>3281</v>
      </c>
      <c r="I299" s="84" t="s">
        <v>3282</v>
      </c>
      <c r="J299" s="83" t="s">
        <v>1165</v>
      </c>
      <c r="K299" s="83" t="s">
        <v>3283</v>
      </c>
      <c r="L299" s="99">
        <v>20110503</v>
      </c>
      <c r="M299" s="83">
        <v>470000</v>
      </c>
      <c r="N299" s="88">
        <v>250301.79</v>
      </c>
      <c r="O299" s="83" t="s">
        <v>157</v>
      </c>
      <c r="P299" s="83" t="s">
        <v>1133</v>
      </c>
      <c r="Q299" s="92" t="s">
        <v>1122</v>
      </c>
      <c r="R299" s="92"/>
      <c r="S299" s="92"/>
      <c r="T299" s="104" t="s">
        <v>3284</v>
      </c>
      <c r="U299" s="102">
        <v>748417.46</v>
      </c>
      <c r="V299" s="92" t="s">
        <v>1152</v>
      </c>
      <c r="W299" s="83"/>
      <c r="X299" s="83"/>
      <c r="Y299" s="92"/>
      <c r="Z299" s="83"/>
      <c r="AA299" s="83"/>
      <c r="AB299" s="92"/>
      <c r="AC299" s="83" t="s">
        <v>1125</v>
      </c>
      <c r="AD299" s="95"/>
      <c r="AE299" s="83"/>
    </row>
    <row r="300" spans="1:31" s="9" customFormat="1" ht="13">
      <c r="A300" s="83">
        <v>294</v>
      </c>
      <c r="B300" s="83" t="s">
        <v>2848</v>
      </c>
      <c r="C300" s="84" t="s">
        <v>3285</v>
      </c>
      <c r="D300" s="83" t="s">
        <v>1113</v>
      </c>
      <c r="E300" s="84" t="s">
        <v>3286</v>
      </c>
      <c r="F300" s="224" t="s">
        <v>3287</v>
      </c>
      <c r="G300" s="83" t="s">
        <v>3288</v>
      </c>
      <c r="H300" s="83" t="s">
        <v>3289</v>
      </c>
      <c r="I300" s="84" t="s">
        <v>3290</v>
      </c>
      <c r="J300" s="83" t="s">
        <v>1119</v>
      </c>
      <c r="K300" s="83" t="s">
        <v>3291</v>
      </c>
      <c r="L300" s="83">
        <v>20151023</v>
      </c>
      <c r="M300" s="83">
        <v>222881.79</v>
      </c>
      <c r="N300" s="88">
        <v>14611.31</v>
      </c>
      <c r="O300" s="83" t="s">
        <v>157</v>
      </c>
      <c r="P300" s="83" t="s">
        <v>1201</v>
      </c>
      <c r="Q300" s="92" t="s">
        <v>1122</v>
      </c>
      <c r="R300" s="92"/>
      <c r="S300" s="92" t="s">
        <v>1122</v>
      </c>
      <c r="T300" s="83" t="s">
        <v>3292</v>
      </c>
      <c r="U300" s="83">
        <v>351716</v>
      </c>
      <c r="V300" s="92" t="s">
        <v>1124</v>
      </c>
      <c r="W300" s="83"/>
      <c r="X300" s="83"/>
      <c r="Y300" s="92"/>
      <c r="Z300" s="83"/>
      <c r="AA300" s="83"/>
      <c r="AB300" s="92"/>
      <c r="AC300" s="83" t="s">
        <v>1125</v>
      </c>
      <c r="AD300" s="95"/>
      <c r="AE300" s="83"/>
    </row>
    <row r="301" spans="1:31" s="9" customFormat="1" ht="13">
      <c r="A301" s="83">
        <v>295</v>
      </c>
      <c r="B301" s="83" t="s">
        <v>2848</v>
      </c>
      <c r="C301" s="84" t="s">
        <v>3285</v>
      </c>
      <c r="D301" s="83" t="s">
        <v>1113</v>
      </c>
      <c r="E301" s="84" t="s">
        <v>3293</v>
      </c>
      <c r="F301" s="224" t="s">
        <v>3294</v>
      </c>
      <c r="G301" s="83" t="s">
        <v>3295</v>
      </c>
      <c r="H301" s="83" t="s">
        <v>3296</v>
      </c>
      <c r="I301" s="84" t="s">
        <v>3297</v>
      </c>
      <c r="J301" s="83" t="s">
        <v>1119</v>
      </c>
      <c r="K301" s="83" t="s">
        <v>3298</v>
      </c>
      <c r="L301" s="83">
        <v>20150609</v>
      </c>
      <c r="M301" s="83">
        <v>207571.89</v>
      </c>
      <c r="N301" s="88">
        <v>16732.12</v>
      </c>
      <c r="O301" s="83" t="s">
        <v>157</v>
      </c>
      <c r="P301" s="83" t="s">
        <v>1201</v>
      </c>
      <c r="Q301" s="92" t="s">
        <v>1122</v>
      </c>
      <c r="R301" s="92"/>
      <c r="S301" s="92" t="s">
        <v>1122</v>
      </c>
      <c r="T301" s="83" t="s">
        <v>3299</v>
      </c>
      <c r="U301" s="105">
        <v>331348.15000000002</v>
      </c>
      <c r="V301" s="92" t="s">
        <v>1124</v>
      </c>
      <c r="W301" s="83"/>
      <c r="X301" s="83"/>
      <c r="Y301" s="92"/>
      <c r="Z301" s="83"/>
      <c r="AA301" s="83"/>
      <c r="AB301" s="92"/>
      <c r="AC301" s="83" t="s">
        <v>1125</v>
      </c>
      <c r="AD301" s="95"/>
      <c r="AE301" s="83"/>
    </row>
    <row r="302" spans="1:31" s="9" customFormat="1" ht="13">
      <c r="A302" s="83">
        <v>296</v>
      </c>
      <c r="B302" s="83" t="s">
        <v>2848</v>
      </c>
      <c r="C302" s="84" t="s">
        <v>3285</v>
      </c>
      <c r="D302" s="83" t="s">
        <v>1113</v>
      </c>
      <c r="E302" s="84" t="s">
        <v>3300</v>
      </c>
      <c r="F302" s="224" t="s">
        <v>3301</v>
      </c>
      <c r="G302" s="83" t="s">
        <v>3302</v>
      </c>
      <c r="H302" s="83" t="s">
        <v>3303</v>
      </c>
      <c r="I302" s="84" t="s">
        <v>3304</v>
      </c>
      <c r="J302" s="83" t="s">
        <v>1119</v>
      </c>
      <c r="K302" s="83" t="s">
        <v>3262</v>
      </c>
      <c r="L302" s="83">
        <v>20150816</v>
      </c>
      <c r="M302" s="83">
        <v>246895.05</v>
      </c>
      <c r="N302" s="88">
        <v>20755.419999999998</v>
      </c>
      <c r="O302" s="83" t="s">
        <v>157</v>
      </c>
      <c r="P302" s="83" t="s">
        <v>1201</v>
      </c>
      <c r="Q302" s="92" t="s">
        <v>1122</v>
      </c>
      <c r="R302" s="92"/>
      <c r="S302" s="92" t="s">
        <v>1122</v>
      </c>
      <c r="T302" s="83" t="s">
        <v>3305</v>
      </c>
      <c r="U302" s="105">
        <v>386468.93</v>
      </c>
      <c r="V302" s="92" t="s">
        <v>1124</v>
      </c>
      <c r="W302" s="83"/>
      <c r="X302" s="83"/>
      <c r="Y302" s="92"/>
      <c r="Z302" s="83"/>
      <c r="AA302" s="83"/>
      <c r="AB302" s="92"/>
      <c r="AC302" s="83" t="s">
        <v>1125</v>
      </c>
      <c r="AD302" s="95"/>
      <c r="AE302" s="83"/>
    </row>
    <row r="303" spans="1:31" s="9" customFormat="1" ht="13">
      <c r="A303" s="83">
        <v>297</v>
      </c>
      <c r="B303" s="83" t="s">
        <v>2848</v>
      </c>
      <c r="C303" s="84" t="s">
        <v>3285</v>
      </c>
      <c r="D303" s="83" t="s">
        <v>1113</v>
      </c>
      <c r="E303" s="84" t="s">
        <v>3306</v>
      </c>
      <c r="F303" s="224" t="s">
        <v>3307</v>
      </c>
      <c r="G303" s="83" t="s">
        <v>3308</v>
      </c>
      <c r="H303" s="83" t="s">
        <v>3309</v>
      </c>
      <c r="I303" s="84" t="s">
        <v>3310</v>
      </c>
      <c r="J303" s="83" t="s">
        <v>1119</v>
      </c>
      <c r="K303" s="83" t="s">
        <v>3311</v>
      </c>
      <c r="L303" s="83">
        <v>20150426</v>
      </c>
      <c r="M303" s="83">
        <v>301934.03999999998</v>
      </c>
      <c r="N303" s="88">
        <v>30790.94</v>
      </c>
      <c r="O303" s="83" t="s">
        <v>157</v>
      </c>
      <c r="P303" s="83" t="s">
        <v>1201</v>
      </c>
      <c r="Q303" s="92" t="s">
        <v>1122</v>
      </c>
      <c r="R303" s="92"/>
      <c r="S303" s="92" t="s">
        <v>1122</v>
      </c>
      <c r="T303" s="83" t="s">
        <v>3312</v>
      </c>
      <c r="U303" s="105">
        <v>467649</v>
      </c>
      <c r="V303" s="92" t="s">
        <v>1124</v>
      </c>
      <c r="W303" s="83"/>
      <c r="X303" s="83"/>
      <c r="Y303" s="92"/>
      <c r="Z303" s="83"/>
      <c r="AA303" s="83"/>
      <c r="AB303" s="92"/>
      <c r="AC303" s="83" t="s">
        <v>1125</v>
      </c>
      <c r="AD303" s="95"/>
      <c r="AE303" s="83"/>
    </row>
    <row r="304" spans="1:31" s="10" customFormat="1" ht="15" customHeight="1">
      <c r="A304" s="96">
        <v>298</v>
      </c>
      <c r="B304" s="96" t="s">
        <v>2848</v>
      </c>
      <c r="C304" s="97" t="s">
        <v>3313</v>
      </c>
      <c r="D304" s="96" t="s">
        <v>1113</v>
      </c>
      <c r="E304" s="97" t="s">
        <v>3314</v>
      </c>
      <c r="F304" s="96" t="s">
        <v>3315</v>
      </c>
      <c r="G304" s="96" t="s">
        <v>3316</v>
      </c>
      <c r="H304" s="96" t="s">
        <v>3317</v>
      </c>
      <c r="I304" s="97" t="s">
        <v>3318</v>
      </c>
      <c r="J304" s="96" t="s">
        <v>1467</v>
      </c>
      <c r="K304" s="96" t="s">
        <v>2752</v>
      </c>
      <c r="L304" s="96">
        <v>20150913</v>
      </c>
      <c r="M304" s="96">
        <v>1045109.49</v>
      </c>
      <c r="N304" s="100">
        <v>139109.01</v>
      </c>
      <c r="O304" s="96" t="s">
        <v>157</v>
      </c>
      <c r="P304" s="96" t="s">
        <v>1201</v>
      </c>
      <c r="Q304" s="106" t="s">
        <v>1122</v>
      </c>
      <c r="R304" s="106"/>
      <c r="S304" s="106"/>
      <c r="T304" s="96" t="s">
        <v>3319</v>
      </c>
      <c r="U304" s="100">
        <v>2899000</v>
      </c>
      <c r="V304" s="106" t="s">
        <v>1152</v>
      </c>
      <c r="W304" s="96" t="s">
        <v>3320</v>
      </c>
      <c r="X304" s="100">
        <v>2450000</v>
      </c>
      <c r="Y304" s="106" t="s">
        <v>1152</v>
      </c>
      <c r="Z304" s="96"/>
      <c r="AA304" s="96"/>
      <c r="AB304" s="106"/>
      <c r="AC304" s="96" t="s">
        <v>1125</v>
      </c>
      <c r="AD304" s="107"/>
      <c r="AE304" s="96"/>
    </row>
    <row r="305" spans="1:31" s="9" customFormat="1" ht="15" customHeight="1">
      <c r="A305" s="83">
        <v>299</v>
      </c>
      <c r="B305" s="83" t="s">
        <v>2848</v>
      </c>
      <c r="C305" s="84" t="s">
        <v>3313</v>
      </c>
      <c r="D305" s="83" t="s">
        <v>1113</v>
      </c>
      <c r="E305" s="84" t="s">
        <v>3321</v>
      </c>
      <c r="F305" s="224" t="s">
        <v>3322</v>
      </c>
      <c r="G305" s="83" t="s">
        <v>3323</v>
      </c>
      <c r="H305" s="83" t="s">
        <v>3324</v>
      </c>
      <c r="I305" s="84" t="s">
        <v>3325</v>
      </c>
      <c r="J305" s="83" t="s">
        <v>1165</v>
      </c>
      <c r="K305" s="83" t="s">
        <v>3326</v>
      </c>
      <c r="L305" s="83">
        <v>20150804</v>
      </c>
      <c r="M305" s="83">
        <v>317287.67999999999</v>
      </c>
      <c r="N305" s="88">
        <v>31400.89</v>
      </c>
      <c r="O305" s="83" t="s">
        <v>157</v>
      </c>
      <c r="P305" s="101" t="s">
        <v>3327</v>
      </c>
      <c r="Q305" s="99" t="s">
        <v>1122</v>
      </c>
      <c r="R305" s="99"/>
      <c r="S305" s="99"/>
      <c r="T305" s="83" t="s">
        <v>3328</v>
      </c>
      <c r="U305" s="88">
        <v>1404200</v>
      </c>
      <c r="V305" s="99" t="s">
        <v>1124</v>
      </c>
      <c r="W305" s="83"/>
      <c r="X305" s="88"/>
      <c r="Y305" s="99"/>
      <c r="Z305" s="83"/>
      <c r="AA305" s="83"/>
      <c r="AB305" s="99"/>
      <c r="AC305" s="83" t="s">
        <v>1125</v>
      </c>
      <c r="AD305" s="95"/>
      <c r="AE305" s="83"/>
    </row>
    <row r="306" spans="1:31" s="9" customFormat="1" ht="15" customHeight="1">
      <c r="A306" s="83">
        <v>300</v>
      </c>
      <c r="B306" s="83" t="s">
        <v>2848</v>
      </c>
      <c r="C306" s="84" t="s">
        <v>3313</v>
      </c>
      <c r="D306" s="83" t="s">
        <v>1113</v>
      </c>
      <c r="E306" s="84" t="s">
        <v>3329</v>
      </c>
      <c r="F306" s="83" t="s">
        <v>3330</v>
      </c>
      <c r="G306" s="83" t="s">
        <v>3331</v>
      </c>
      <c r="H306" s="83" t="s">
        <v>3332</v>
      </c>
      <c r="I306" s="84" t="s">
        <v>3333</v>
      </c>
      <c r="J306" s="83" t="s">
        <v>1119</v>
      </c>
      <c r="K306" s="83" t="s">
        <v>1414</v>
      </c>
      <c r="L306" s="83">
        <v>20150801</v>
      </c>
      <c r="M306" s="83">
        <v>994596.97</v>
      </c>
      <c r="N306" s="88">
        <v>82498.58</v>
      </c>
      <c r="O306" s="83" t="s">
        <v>157</v>
      </c>
      <c r="P306" s="83" t="s">
        <v>3334</v>
      </c>
      <c r="Q306" s="99" t="s">
        <v>1122</v>
      </c>
      <c r="R306" s="99"/>
      <c r="S306" s="99" t="s">
        <v>1122</v>
      </c>
      <c r="T306" s="83" t="s">
        <v>3335</v>
      </c>
      <c r="U306" s="88">
        <v>1456966</v>
      </c>
      <c r="V306" s="99" t="s">
        <v>1124</v>
      </c>
      <c r="W306" s="83"/>
      <c r="X306" s="88"/>
      <c r="Y306" s="99"/>
      <c r="Z306" s="83"/>
      <c r="AA306" s="83"/>
      <c r="AB306" s="99"/>
      <c r="AC306" s="83" t="s">
        <v>1125</v>
      </c>
      <c r="AD306" s="95"/>
      <c r="AE306" s="83"/>
    </row>
    <row r="307" spans="1:31" s="9" customFormat="1" ht="15" customHeight="1">
      <c r="A307" s="83">
        <v>301</v>
      </c>
      <c r="B307" s="83" t="s">
        <v>2848</v>
      </c>
      <c r="C307" s="84" t="s">
        <v>3313</v>
      </c>
      <c r="D307" s="83" t="s">
        <v>1113</v>
      </c>
      <c r="E307" s="84" t="s">
        <v>3336</v>
      </c>
      <c r="F307" s="83" t="s">
        <v>3337</v>
      </c>
      <c r="G307" s="83" t="s">
        <v>3338</v>
      </c>
      <c r="H307" s="83" t="s">
        <v>3339</v>
      </c>
      <c r="I307" s="84" t="s">
        <v>3340</v>
      </c>
      <c r="J307" s="83" t="s">
        <v>1119</v>
      </c>
      <c r="K307" s="83" t="s">
        <v>3341</v>
      </c>
      <c r="L307" s="83">
        <v>20150623</v>
      </c>
      <c r="M307" s="83">
        <v>2177921.34</v>
      </c>
      <c r="N307" s="88">
        <v>187227.88</v>
      </c>
      <c r="O307" s="83" t="s">
        <v>157</v>
      </c>
      <c r="P307" s="83" t="s">
        <v>3334</v>
      </c>
      <c r="Q307" s="99" t="s">
        <v>1122</v>
      </c>
      <c r="R307" s="99"/>
      <c r="S307" s="99" t="s">
        <v>1122</v>
      </c>
      <c r="T307" s="83" t="s">
        <v>3342</v>
      </c>
      <c r="U307" s="88">
        <v>3185012</v>
      </c>
      <c r="V307" s="99" t="s">
        <v>1124</v>
      </c>
      <c r="W307" s="83"/>
      <c r="X307" s="88"/>
      <c r="Y307" s="99"/>
      <c r="Z307" s="83"/>
      <c r="AA307" s="83"/>
      <c r="AB307" s="99"/>
      <c r="AC307" s="83" t="s">
        <v>1125</v>
      </c>
      <c r="AD307" s="95"/>
      <c r="AE307" s="83"/>
    </row>
    <row r="308" spans="1:31" s="9" customFormat="1" ht="15" customHeight="1">
      <c r="A308" s="83">
        <v>302</v>
      </c>
      <c r="B308" s="83" t="s">
        <v>2848</v>
      </c>
      <c r="C308" s="84" t="s">
        <v>3313</v>
      </c>
      <c r="D308" s="83" t="s">
        <v>1113</v>
      </c>
      <c r="E308" s="84" t="s">
        <v>3343</v>
      </c>
      <c r="F308" s="83" t="s">
        <v>3344</v>
      </c>
      <c r="G308" s="83" t="s">
        <v>3345</v>
      </c>
      <c r="H308" s="83" t="s">
        <v>3346</v>
      </c>
      <c r="I308" s="84" t="s">
        <v>3347</v>
      </c>
      <c r="J308" s="83" t="s">
        <v>1165</v>
      </c>
      <c r="K308" s="83" t="s">
        <v>3348</v>
      </c>
      <c r="L308" s="83">
        <v>20150701</v>
      </c>
      <c r="M308" s="83">
        <v>205029.73</v>
      </c>
      <c r="N308" s="88">
        <v>22689.439999999999</v>
      </c>
      <c r="O308" s="83" t="s">
        <v>157</v>
      </c>
      <c r="P308" s="83" t="s">
        <v>1201</v>
      </c>
      <c r="Q308" s="99" t="s">
        <v>1122</v>
      </c>
      <c r="R308" s="99"/>
      <c r="S308" s="99"/>
      <c r="T308" s="83" t="s">
        <v>3349</v>
      </c>
      <c r="U308" s="88">
        <v>651000</v>
      </c>
      <c r="V308" s="99" t="s">
        <v>1152</v>
      </c>
      <c r="W308" s="83"/>
      <c r="X308" s="88"/>
      <c r="Y308" s="99"/>
      <c r="Z308" s="83"/>
      <c r="AA308" s="83"/>
      <c r="AB308" s="99"/>
      <c r="AC308" s="83" t="s">
        <v>1125</v>
      </c>
      <c r="AD308" s="95"/>
      <c r="AE308" s="83"/>
    </row>
    <row r="309" spans="1:31" s="9" customFormat="1" ht="15" customHeight="1">
      <c r="A309" s="83">
        <v>303</v>
      </c>
      <c r="B309" s="83" t="s">
        <v>2848</v>
      </c>
      <c r="C309" s="84" t="s">
        <v>3313</v>
      </c>
      <c r="D309" s="83" t="s">
        <v>1113</v>
      </c>
      <c r="E309" s="84" t="s">
        <v>3350</v>
      </c>
      <c r="F309" s="83" t="s">
        <v>3351</v>
      </c>
      <c r="G309" s="83" t="s">
        <v>3352</v>
      </c>
      <c r="H309" s="83" t="s">
        <v>3353</v>
      </c>
      <c r="I309" s="84" t="s">
        <v>3354</v>
      </c>
      <c r="J309" s="83" t="s">
        <v>1165</v>
      </c>
      <c r="K309" s="83" t="s">
        <v>3355</v>
      </c>
      <c r="L309" s="83">
        <v>20150921</v>
      </c>
      <c r="M309" s="83">
        <v>451346.44</v>
      </c>
      <c r="N309" s="88">
        <v>52443.9</v>
      </c>
      <c r="O309" s="83" t="s">
        <v>157</v>
      </c>
      <c r="P309" s="83" t="s">
        <v>1201</v>
      </c>
      <c r="Q309" s="99" t="s">
        <v>1122</v>
      </c>
      <c r="R309" s="99"/>
      <c r="S309" s="99"/>
      <c r="T309" s="83" t="s">
        <v>3356</v>
      </c>
      <c r="U309" s="88">
        <v>1304000</v>
      </c>
      <c r="V309" s="99" t="s">
        <v>1152</v>
      </c>
      <c r="W309" s="83"/>
      <c r="X309" s="88"/>
      <c r="Y309" s="99"/>
      <c r="Z309" s="83"/>
      <c r="AA309" s="83"/>
      <c r="AB309" s="99"/>
      <c r="AC309" s="83" t="s">
        <v>1125</v>
      </c>
      <c r="AD309" s="95"/>
      <c r="AE309" s="83"/>
    </row>
    <row r="310" spans="1:31" s="9" customFormat="1" ht="15" customHeight="1">
      <c r="A310" s="83">
        <v>304</v>
      </c>
      <c r="B310" s="83" t="s">
        <v>2848</v>
      </c>
      <c r="C310" s="84" t="s">
        <v>3313</v>
      </c>
      <c r="D310" s="83" t="s">
        <v>1113</v>
      </c>
      <c r="E310" s="84" t="s">
        <v>3357</v>
      </c>
      <c r="F310" s="83" t="s">
        <v>3358</v>
      </c>
      <c r="G310" s="83" t="s">
        <v>3359</v>
      </c>
      <c r="H310" s="83" t="s">
        <v>3360</v>
      </c>
      <c r="I310" s="84" t="s">
        <v>3361</v>
      </c>
      <c r="J310" s="83" t="s">
        <v>1165</v>
      </c>
      <c r="K310" s="83" t="s">
        <v>3362</v>
      </c>
      <c r="L310" s="83">
        <v>20150709</v>
      </c>
      <c r="M310" s="83">
        <v>509213.79</v>
      </c>
      <c r="N310" s="88">
        <v>60627.46</v>
      </c>
      <c r="O310" s="83" t="s">
        <v>157</v>
      </c>
      <c r="P310" s="83" t="s">
        <v>1201</v>
      </c>
      <c r="Q310" s="99" t="s">
        <v>1122</v>
      </c>
      <c r="R310" s="99"/>
      <c r="S310" s="99"/>
      <c r="T310" s="83" t="s">
        <v>3363</v>
      </c>
      <c r="U310" s="88">
        <v>1032600</v>
      </c>
      <c r="V310" s="99" t="s">
        <v>1135</v>
      </c>
      <c r="W310" s="83" t="s">
        <v>3364</v>
      </c>
      <c r="X310" s="88">
        <v>512753</v>
      </c>
      <c r="Y310" s="99" t="s">
        <v>1152</v>
      </c>
      <c r="Z310" s="83"/>
      <c r="AA310" s="83"/>
      <c r="AB310" s="99"/>
      <c r="AC310" s="83" t="s">
        <v>1125</v>
      </c>
      <c r="AD310" s="95"/>
      <c r="AE310" s="83"/>
    </row>
    <row r="311" spans="1:31" s="9" customFormat="1" ht="15" customHeight="1">
      <c r="A311" s="83">
        <v>305</v>
      </c>
      <c r="B311" s="83" t="s">
        <v>2848</v>
      </c>
      <c r="C311" s="84" t="s">
        <v>3313</v>
      </c>
      <c r="D311" s="83" t="s">
        <v>1113</v>
      </c>
      <c r="E311" s="84" t="s">
        <v>3365</v>
      </c>
      <c r="F311" s="83" t="s">
        <v>3366</v>
      </c>
      <c r="G311" s="83" t="s">
        <v>3367</v>
      </c>
      <c r="H311" s="83" t="s">
        <v>3368</v>
      </c>
      <c r="I311" s="84" t="s">
        <v>3369</v>
      </c>
      <c r="J311" s="83" t="s">
        <v>1165</v>
      </c>
      <c r="K311" s="83" t="s">
        <v>3370</v>
      </c>
      <c r="L311" s="83">
        <v>20150124</v>
      </c>
      <c r="M311" s="83">
        <v>257878.98</v>
      </c>
      <c r="N311" s="88">
        <v>37879.64</v>
      </c>
      <c r="O311" s="83" t="s">
        <v>157</v>
      </c>
      <c r="P311" s="83" t="s">
        <v>3334</v>
      </c>
      <c r="Q311" s="99" t="s">
        <v>1122</v>
      </c>
      <c r="R311" s="99"/>
      <c r="S311" s="99"/>
      <c r="T311" s="83" t="s">
        <v>3371</v>
      </c>
      <c r="U311" s="88">
        <v>555700</v>
      </c>
      <c r="V311" s="99" t="s">
        <v>1124</v>
      </c>
      <c r="W311" s="83"/>
      <c r="X311" s="88"/>
      <c r="Y311" s="99"/>
      <c r="Z311" s="83"/>
      <c r="AA311" s="83"/>
      <c r="AB311" s="99"/>
      <c r="AC311" s="83" t="s">
        <v>1125</v>
      </c>
      <c r="AD311" s="95"/>
      <c r="AE311" s="83"/>
    </row>
    <row r="312" spans="1:31" s="9" customFormat="1" ht="15" customHeight="1">
      <c r="A312" s="83">
        <v>306</v>
      </c>
      <c r="B312" s="83" t="s">
        <v>2848</v>
      </c>
      <c r="C312" s="84" t="s">
        <v>3313</v>
      </c>
      <c r="D312" s="83" t="s">
        <v>1113</v>
      </c>
      <c r="E312" s="84" t="s">
        <v>3372</v>
      </c>
      <c r="F312" s="83" t="s">
        <v>3373</v>
      </c>
      <c r="G312" s="83" t="s">
        <v>3374</v>
      </c>
      <c r="H312" s="83" t="s">
        <v>3375</v>
      </c>
      <c r="I312" s="84" t="s">
        <v>3376</v>
      </c>
      <c r="J312" s="83" t="s">
        <v>1149</v>
      </c>
      <c r="K312" s="83" t="s">
        <v>3377</v>
      </c>
      <c r="L312" s="83">
        <v>20150504</v>
      </c>
      <c r="M312" s="83">
        <v>984451.32</v>
      </c>
      <c r="N312" s="88">
        <v>102740.24</v>
      </c>
      <c r="O312" s="83" t="s">
        <v>157</v>
      </c>
      <c r="P312" s="83" t="s">
        <v>3378</v>
      </c>
      <c r="Q312" s="99" t="s">
        <v>1122</v>
      </c>
      <c r="R312" s="99"/>
      <c r="S312" s="99"/>
      <c r="T312" s="83" t="s">
        <v>3379</v>
      </c>
      <c r="U312" s="88">
        <v>1611100</v>
      </c>
      <c r="V312" s="99" t="s">
        <v>1152</v>
      </c>
      <c r="W312" s="83"/>
      <c r="X312" s="88"/>
      <c r="Y312" s="99"/>
      <c r="Z312" s="83"/>
      <c r="AA312" s="83"/>
      <c r="AB312" s="99"/>
      <c r="AC312" s="83" t="s">
        <v>1125</v>
      </c>
      <c r="AD312" s="95"/>
      <c r="AE312" s="83"/>
    </row>
    <row r="313" spans="1:31" s="9" customFormat="1" ht="15" customHeight="1">
      <c r="A313" s="83">
        <v>307</v>
      </c>
      <c r="B313" s="83" t="s">
        <v>2848</v>
      </c>
      <c r="C313" s="84" t="s">
        <v>3313</v>
      </c>
      <c r="D313" s="83" t="s">
        <v>1113</v>
      </c>
      <c r="E313" s="84" t="s">
        <v>3380</v>
      </c>
      <c r="F313" s="83" t="s">
        <v>3381</v>
      </c>
      <c r="G313" s="83" t="s">
        <v>3382</v>
      </c>
      <c r="H313" s="83" t="s">
        <v>3383</v>
      </c>
      <c r="I313" s="84" t="s">
        <v>3384</v>
      </c>
      <c r="J313" s="83" t="s">
        <v>1119</v>
      </c>
      <c r="K313" s="83" t="s">
        <v>3385</v>
      </c>
      <c r="L313" s="83">
        <v>20150223</v>
      </c>
      <c r="M313" s="83">
        <v>2731944.46</v>
      </c>
      <c r="N313" s="88">
        <v>271570.27</v>
      </c>
      <c r="O313" s="83" t="s">
        <v>157</v>
      </c>
      <c r="P313" s="101" t="s">
        <v>3327</v>
      </c>
      <c r="Q313" s="99" t="s">
        <v>1122</v>
      </c>
      <c r="R313" s="99"/>
      <c r="S313" s="99" t="s">
        <v>1122</v>
      </c>
      <c r="T313" s="83" t="s">
        <v>3386</v>
      </c>
      <c r="U313" s="88">
        <v>4620264</v>
      </c>
      <c r="V313" s="99" t="s">
        <v>1124</v>
      </c>
      <c r="W313" s="83"/>
      <c r="X313" s="88"/>
      <c r="Y313" s="99"/>
      <c r="Z313" s="83"/>
      <c r="AA313" s="83"/>
      <c r="AB313" s="99"/>
      <c r="AC313" s="83" t="s">
        <v>1125</v>
      </c>
      <c r="AD313" s="95"/>
      <c r="AE313" s="83"/>
    </row>
    <row r="314" spans="1:31" s="9" customFormat="1" ht="15" customHeight="1">
      <c r="A314" s="83">
        <v>308</v>
      </c>
      <c r="B314" s="83" t="s">
        <v>2848</v>
      </c>
      <c r="C314" s="84" t="s">
        <v>3313</v>
      </c>
      <c r="D314" s="83" t="s">
        <v>1113</v>
      </c>
      <c r="E314" s="84" t="s">
        <v>3387</v>
      </c>
      <c r="F314" s="83" t="s">
        <v>3388</v>
      </c>
      <c r="G314" s="83" t="s">
        <v>3389</v>
      </c>
      <c r="H314" s="83" t="s">
        <v>3390</v>
      </c>
      <c r="I314" s="84" t="s">
        <v>3391</v>
      </c>
      <c r="J314" s="83" t="s">
        <v>1149</v>
      </c>
      <c r="K314" s="83" t="s">
        <v>3341</v>
      </c>
      <c r="L314" s="83">
        <v>20150423</v>
      </c>
      <c r="M314" s="83">
        <v>1231612.49</v>
      </c>
      <c r="N314" s="88">
        <v>144171.73000000001</v>
      </c>
      <c r="O314" s="83" t="s">
        <v>157</v>
      </c>
      <c r="P314" s="83" t="s">
        <v>3392</v>
      </c>
      <c r="Q314" s="99" t="s">
        <v>1122</v>
      </c>
      <c r="R314" s="99"/>
      <c r="S314" s="99"/>
      <c r="T314" s="83" t="s">
        <v>3393</v>
      </c>
      <c r="U314" s="88">
        <v>1822200</v>
      </c>
      <c r="V314" s="99" t="s">
        <v>1152</v>
      </c>
      <c r="W314" s="83"/>
      <c r="X314" s="88"/>
      <c r="Y314" s="99"/>
      <c r="Z314" s="83"/>
      <c r="AA314" s="83"/>
      <c r="AB314" s="99"/>
      <c r="AC314" s="83" t="s">
        <v>1125</v>
      </c>
      <c r="AD314" s="95"/>
      <c r="AE314" s="83"/>
    </row>
    <row r="315" spans="1:31" s="9" customFormat="1" ht="15" customHeight="1">
      <c r="A315" s="83">
        <v>309</v>
      </c>
      <c r="B315" s="83" t="s">
        <v>2848</v>
      </c>
      <c r="C315" s="84" t="s">
        <v>3313</v>
      </c>
      <c r="D315" s="83" t="s">
        <v>1113</v>
      </c>
      <c r="E315" s="84" t="s">
        <v>3394</v>
      </c>
      <c r="F315" s="83" t="s">
        <v>3395</v>
      </c>
      <c r="G315" s="83" t="s">
        <v>3396</v>
      </c>
      <c r="H315" s="83" t="s">
        <v>3397</v>
      </c>
      <c r="I315" s="84" t="s">
        <v>3398</v>
      </c>
      <c r="J315" s="83" t="s">
        <v>1119</v>
      </c>
      <c r="K315" s="83" t="s">
        <v>3399</v>
      </c>
      <c r="L315" s="83">
        <v>20150228</v>
      </c>
      <c r="M315" s="83">
        <v>1894370.35</v>
      </c>
      <c r="N315" s="88">
        <v>212403.05</v>
      </c>
      <c r="O315" s="83" t="s">
        <v>157</v>
      </c>
      <c r="P315" s="83" t="s">
        <v>3378</v>
      </c>
      <c r="Q315" s="99" t="s">
        <v>1122</v>
      </c>
      <c r="R315" s="99"/>
      <c r="S315" s="99" t="s">
        <v>1122</v>
      </c>
      <c r="T315" s="83" t="s">
        <v>3400</v>
      </c>
      <c r="U315" s="88">
        <v>2995553</v>
      </c>
      <c r="V315" s="99" t="s">
        <v>1124</v>
      </c>
      <c r="W315" s="83"/>
      <c r="X315" s="88"/>
      <c r="Y315" s="99"/>
      <c r="Z315" s="83"/>
      <c r="AA315" s="83"/>
      <c r="AB315" s="99"/>
      <c r="AC315" s="83" t="s">
        <v>1125</v>
      </c>
      <c r="AD315" s="95"/>
      <c r="AE315" s="83"/>
    </row>
    <row r="316" spans="1:31" s="9" customFormat="1" ht="15" customHeight="1">
      <c r="A316" s="83">
        <v>310</v>
      </c>
      <c r="B316" s="83" t="s">
        <v>2848</v>
      </c>
      <c r="C316" s="84" t="s">
        <v>3313</v>
      </c>
      <c r="D316" s="83" t="s">
        <v>1113</v>
      </c>
      <c r="E316" s="84" t="s">
        <v>3401</v>
      </c>
      <c r="F316" s="83" t="s">
        <v>3402</v>
      </c>
      <c r="G316" s="83" t="s">
        <v>3403</v>
      </c>
      <c r="H316" s="83" t="s">
        <v>3404</v>
      </c>
      <c r="I316" s="84" t="s">
        <v>3405</v>
      </c>
      <c r="J316" s="83" t="s">
        <v>1119</v>
      </c>
      <c r="K316" s="83" t="s">
        <v>3406</v>
      </c>
      <c r="L316" s="83">
        <v>20150324</v>
      </c>
      <c r="M316" s="83">
        <v>211278.17</v>
      </c>
      <c r="N316" s="88">
        <v>16529.240000000002</v>
      </c>
      <c r="O316" s="83" t="s">
        <v>157</v>
      </c>
      <c r="P316" s="83" t="s">
        <v>1201</v>
      </c>
      <c r="Q316" s="92" t="s">
        <v>1122</v>
      </c>
      <c r="R316" s="92"/>
      <c r="S316" s="92" t="s">
        <v>1122</v>
      </c>
      <c r="T316" s="83" t="s">
        <v>3407</v>
      </c>
      <c r="U316" s="105">
        <v>369140</v>
      </c>
      <c r="V316" s="92" t="s">
        <v>1124</v>
      </c>
      <c r="W316" s="83"/>
      <c r="X316" s="83"/>
      <c r="Y316" s="92"/>
      <c r="Z316" s="83"/>
      <c r="AA316" s="83"/>
      <c r="AB316" s="92"/>
      <c r="AC316" s="83" t="s">
        <v>1125</v>
      </c>
      <c r="AD316" s="95"/>
      <c r="AE316" s="83"/>
    </row>
    <row r="317" spans="1:31" s="9" customFormat="1" ht="15" customHeight="1">
      <c r="A317" s="83">
        <v>311</v>
      </c>
      <c r="B317" s="83" t="s">
        <v>2848</v>
      </c>
      <c r="C317" s="84" t="s">
        <v>3313</v>
      </c>
      <c r="D317" s="83" t="s">
        <v>1113</v>
      </c>
      <c r="E317" s="84" t="s">
        <v>3408</v>
      </c>
      <c r="F317" s="83" t="s">
        <v>3409</v>
      </c>
      <c r="G317" s="83" t="s">
        <v>3410</v>
      </c>
      <c r="H317" s="83" t="s">
        <v>3411</v>
      </c>
      <c r="I317" s="84" t="s">
        <v>3412</v>
      </c>
      <c r="J317" s="83" t="s">
        <v>1149</v>
      </c>
      <c r="K317" s="83" t="s">
        <v>3413</v>
      </c>
      <c r="L317" s="83">
        <v>20150225</v>
      </c>
      <c r="M317" s="83">
        <v>487475.28</v>
      </c>
      <c r="N317" s="88">
        <v>58210.93</v>
      </c>
      <c r="O317" s="83" t="s">
        <v>157</v>
      </c>
      <c r="P317" s="83" t="s">
        <v>3414</v>
      </c>
      <c r="Q317" s="99" t="s">
        <v>1122</v>
      </c>
      <c r="R317" s="99"/>
      <c r="S317" s="99"/>
      <c r="T317" s="83" t="s">
        <v>3415</v>
      </c>
      <c r="U317" s="88">
        <v>771300</v>
      </c>
      <c r="V317" s="99" t="s">
        <v>1152</v>
      </c>
      <c r="W317" s="83"/>
      <c r="X317" s="88"/>
      <c r="Y317" s="99"/>
      <c r="Z317" s="83"/>
      <c r="AA317" s="83"/>
      <c r="AB317" s="99"/>
      <c r="AC317" s="83" t="s">
        <v>1125</v>
      </c>
      <c r="AD317" s="95"/>
      <c r="AE317" s="83"/>
    </row>
    <row r="318" spans="1:31" s="9" customFormat="1" ht="15" customHeight="1">
      <c r="A318" s="83">
        <v>312</v>
      </c>
      <c r="B318" s="83" t="s">
        <v>2848</v>
      </c>
      <c r="C318" s="84" t="s">
        <v>3313</v>
      </c>
      <c r="D318" s="83" t="s">
        <v>1113</v>
      </c>
      <c r="E318" s="84" t="s">
        <v>3416</v>
      </c>
      <c r="F318" s="83" t="s">
        <v>3417</v>
      </c>
      <c r="G318" s="83" t="s">
        <v>3418</v>
      </c>
      <c r="H318" s="83" t="s">
        <v>3419</v>
      </c>
      <c r="I318" s="84" t="s">
        <v>3420</v>
      </c>
      <c r="J318" s="83" t="s">
        <v>1149</v>
      </c>
      <c r="K318" s="83" t="s">
        <v>3421</v>
      </c>
      <c r="L318" s="83">
        <v>20141213</v>
      </c>
      <c r="M318" s="83">
        <v>433163.47</v>
      </c>
      <c r="N318" s="88">
        <v>56689.99</v>
      </c>
      <c r="O318" s="83" t="s">
        <v>157</v>
      </c>
      <c r="P318" s="83" t="s">
        <v>1201</v>
      </c>
      <c r="Q318" s="99" t="s">
        <v>1122</v>
      </c>
      <c r="R318" s="99"/>
      <c r="S318" s="99"/>
      <c r="T318" s="83" t="s">
        <v>3422</v>
      </c>
      <c r="U318" s="88">
        <v>765600</v>
      </c>
      <c r="V318" s="99" t="s">
        <v>1152</v>
      </c>
      <c r="W318" s="83"/>
      <c r="X318" s="88"/>
      <c r="Y318" s="99"/>
      <c r="Z318" s="83"/>
      <c r="AA318" s="83"/>
      <c r="AB318" s="99"/>
      <c r="AC318" s="83" t="s">
        <v>1125</v>
      </c>
      <c r="AD318" s="95"/>
      <c r="AE318" s="83"/>
    </row>
    <row r="319" spans="1:31" s="9" customFormat="1" ht="15" customHeight="1">
      <c r="A319" s="83">
        <v>313</v>
      </c>
      <c r="B319" s="83" t="s">
        <v>2848</v>
      </c>
      <c r="C319" s="84" t="s">
        <v>3313</v>
      </c>
      <c r="D319" s="83" t="s">
        <v>1113</v>
      </c>
      <c r="E319" s="84" t="s">
        <v>3423</v>
      </c>
      <c r="F319" s="83" t="s">
        <v>3424</v>
      </c>
      <c r="G319" s="83" t="s">
        <v>3425</v>
      </c>
      <c r="H319" s="83" t="s">
        <v>3426</v>
      </c>
      <c r="I319" s="84" t="s">
        <v>3427</v>
      </c>
      <c r="J319" s="83" t="s">
        <v>1165</v>
      </c>
      <c r="K319" s="83" t="s">
        <v>3428</v>
      </c>
      <c r="L319" s="83">
        <v>20150103</v>
      </c>
      <c r="M319" s="83">
        <v>357647.44</v>
      </c>
      <c r="N319" s="88">
        <v>47893.15</v>
      </c>
      <c r="O319" s="83" t="s">
        <v>157</v>
      </c>
      <c r="P319" s="101" t="s">
        <v>3429</v>
      </c>
      <c r="Q319" s="99" t="s">
        <v>1122</v>
      </c>
      <c r="R319" s="99"/>
      <c r="S319" s="99"/>
      <c r="T319" s="83" t="s">
        <v>3430</v>
      </c>
      <c r="U319" s="88">
        <v>671000</v>
      </c>
      <c r="V319" s="99" t="s">
        <v>1124</v>
      </c>
      <c r="W319" s="83"/>
      <c r="X319" s="88"/>
      <c r="Y319" s="99"/>
      <c r="Z319" s="83"/>
      <c r="AA319" s="83"/>
      <c r="AB319" s="99"/>
      <c r="AC319" s="83" t="s">
        <v>1125</v>
      </c>
      <c r="AD319" s="95"/>
      <c r="AE319" s="83"/>
    </row>
    <row r="320" spans="1:31" s="10" customFormat="1" ht="15" customHeight="1">
      <c r="A320" s="83">
        <v>314</v>
      </c>
      <c r="B320" s="83" t="s">
        <v>2848</v>
      </c>
      <c r="C320" s="84" t="s">
        <v>3313</v>
      </c>
      <c r="D320" s="83" t="s">
        <v>1113</v>
      </c>
      <c r="E320" s="84" t="s">
        <v>3431</v>
      </c>
      <c r="F320" s="83" t="s">
        <v>3432</v>
      </c>
      <c r="G320" s="83" t="s">
        <v>3433</v>
      </c>
      <c r="H320" s="83" t="s">
        <v>3434</v>
      </c>
      <c r="I320" s="84" t="s">
        <v>3435</v>
      </c>
      <c r="J320" s="83" t="s">
        <v>1119</v>
      </c>
      <c r="K320" s="83" t="s">
        <v>3436</v>
      </c>
      <c r="L320" s="83">
        <v>20141005</v>
      </c>
      <c r="M320" s="83">
        <v>296464.69</v>
      </c>
      <c r="N320" s="88">
        <v>27389.88</v>
      </c>
      <c r="O320" s="83" t="s">
        <v>157</v>
      </c>
      <c r="P320" s="101" t="s">
        <v>3437</v>
      </c>
      <c r="Q320" s="99" t="s">
        <v>1122</v>
      </c>
      <c r="R320" s="99"/>
      <c r="S320" s="99" t="s">
        <v>1122</v>
      </c>
      <c r="T320" s="83" t="s">
        <v>3438</v>
      </c>
      <c r="U320" s="88">
        <v>506056</v>
      </c>
      <c r="V320" s="99" t="s">
        <v>1124</v>
      </c>
      <c r="W320" s="83"/>
      <c r="X320" s="88"/>
      <c r="Y320" s="99"/>
      <c r="Z320" s="83"/>
      <c r="AA320" s="83"/>
      <c r="AB320" s="99"/>
      <c r="AC320" s="83" t="s">
        <v>1125</v>
      </c>
      <c r="AD320" s="95"/>
      <c r="AE320" s="83"/>
    </row>
    <row r="321" spans="1:31" s="10" customFormat="1" ht="15" customHeight="1">
      <c r="A321" s="83">
        <v>315</v>
      </c>
      <c r="B321" s="83" t="s">
        <v>2848</v>
      </c>
      <c r="C321" s="84" t="s">
        <v>3313</v>
      </c>
      <c r="D321" s="83" t="s">
        <v>1113</v>
      </c>
      <c r="E321" s="84" t="s">
        <v>3439</v>
      </c>
      <c r="F321" s="83" t="s">
        <v>3440</v>
      </c>
      <c r="G321" s="83" t="s">
        <v>3441</v>
      </c>
      <c r="H321" s="83" t="s">
        <v>3442</v>
      </c>
      <c r="I321" s="84" t="s">
        <v>3443</v>
      </c>
      <c r="J321" s="83" t="s">
        <v>1165</v>
      </c>
      <c r="K321" s="83" t="s">
        <v>2363</v>
      </c>
      <c r="L321" s="83">
        <v>20140707</v>
      </c>
      <c r="M321" s="83">
        <v>203544.08</v>
      </c>
      <c r="N321" s="88">
        <v>48929.54</v>
      </c>
      <c r="O321" s="83" t="s">
        <v>157</v>
      </c>
      <c r="P321" s="83" t="s">
        <v>1133</v>
      </c>
      <c r="Q321" s="99" t="s">
        <v>1122</v>
      </c>
      <c r="R321" s="99"/>
      <c r="S321" s="99"/>
      <c r="T321" s="83" t="s">
        <v>3444</v>
      </c>
      <c r="U321" s="88">
        <v>417000</v>
      </c>
      <c r="V321" s="99" t="s">
        <v>1124</v>
      </c>
      <c r="W321" s="83"/>
      <c r="X321" s="88"/>
      <c r="Y321" s="99"/>
      <c r="Z321" s="83"/>
      <c r="AA321" s="83"/>
      <c r="AB321" s="99"/>
      <c r="AC321" s="83" t="s">
        <v>1125</v>
      </c>
      <c r="AD321" s="95"/>
      <c r="AE321" s="83"/>
    </row>
    <row r="322" spans="1:31" s="9" customFormat="1" ht="15" customHeight="1">
      <c r="A322" s="83">
        <v>316</v>
      </c>
      <c r="B322" s="83" t="s">
        <v>2848</v>
      </c>
      <c r="C322" s="84" t="s">
        <v>3313</v>
      </c>
      <c r="D322" s="83" t="s">
        <v>1113</v>
      </c>
      <c r="E322" s="84" t="s">
        <v>3445</v>
      </c>
      <c r="F322" s="83" t="s">
        <v>3446</v>
      </c>
      <c r="G322" s="83" t="s">
        <v>3447</v>
      </c>
      <c r="H322" s="83" t="s">
        <v>3448</v>
      </c>
      <c r="I322" s="84" t="s">
        <v>3449</v>
      </c>
      <c r="J322" s="83" t="s">
        <v>1165</v>
      </c>
      <c r="K322" s="83" t="s">
        <v>1333</v>
      </c>
      <c r="L322" s="83">
        <v>20140606</v>
      </c>
      <c r="M322" s="83">
        <v>1045675.55</v>
      </c>
      <c r="N322" s="88">
        <v>250144.4</v>
      </c>
      <c r="O322" s="83" t="s">
        <v>157</v>
      </c>
      <c r="P322" s="83" t="s">
        <v>1133</v>
      </c>
      <c r="Q322" s="99" t="s">
        <v>1122</v>
      </c>
      <c r="R322" s="99"/>
      <c r="S322" s="99"/>
      <c r="T322" s="83" t="s">
        <v>3450</v>
      </c>
      <c r="U322" s="88">
        <v>1861500</v>
      </c>
      <c r="V322" s="99" t="s">
        <v>1124</v>
      </c>
      <c r="W322" s="83"/>
      <c r="X322" s="88"/>
      <c r="Y322" s="99"/>
      <c r="Z322" s="83"/>
      <c r="AA322" s="83"/>
      <c r="AB322" s="99"/>
      <c r="AC322" s="83" t="s">
        <v>1125</v>
      </c>
      <c r="AD322" s="95"/>
      <c r="AE322" s="83"/>
    </row>
    <row r="323" spans="1:31" s="10" customFormat="1" ht="15" customHeight="1">
      <c r="A323" s="83">
        <v>317</v>
      </c>
      <c r="B323" s="83" t="s">
        <v>2848</v>
      </c>
      <c r="C323" s="84" t="s">
        <v>3313</v>
      </c>
      <c r="D323" s="83" t="s">
        <v>1113</v>
      </c>
      <c r="E323" s="84" t="s">
        <v>3451</v>
      </c>
      <c r="F323" s="83" t="s">
        <v>3452</v>
      </c>
      <c r="G323" s="83" t="s">
        <v>3453</v>
      </c>
      <c r="H323" s="83" t="s">
        <v>3454</v>
      </c>
      <c r="I323" s="84" t="s">
        <v>3455</v>
      </c>
      <c r="J323" s="83" t="s">
        <v>1165</v>
      </c>
      <c r="K323" s="83" t="s">
        <v>3370</v>
      </c>
      <c r="L323" s="83">
        <v>20140324</v>
      </c>
      <c r="M323" s="83">
        <v>799455.12</v>
      </c>
      <c r="N323" s="88">
        <v>241075.46</v>
      </c>
      <c r="O323" s="83" t="s">
        <v>157</v>
      </c>
      <c r="P323" s="83" t="s">
        <v>1133</v>
      </c>
      <c r="Q323" s="99" t="s">
        <v>1122</v>
      </c>
      <c r="R323" s="99"/>
      <c r="S323" s="99"/>
      <c r="T323" s="83" t="s">
        <v>3456</v>
      </c>
      <c r="U323" s="88">
        <v>1570560.81</v>
      </c>
      <c r="V323" s="99" t="s">
        <v>1124</v>
      </c>
      <c r="W323" s="83"/>
      <c r="X323" s="88"/>
      <c r="Y323" s="99"/>
      <c r="Z323" s="83"/>
      <c r="AA323" s="83"/>
      <c r="AB323" s="99"/>
      <c r="AC323" s="83" t="s">
        <v>1125</v>
      </c>
      <c r="AD323" s="95"/>
      <c r="AE323" s="83"/>
    </row>
    <row r="324" spans="1:31" s="9" customFormat="1" ht="15" customHeight="1">
      <c r="A324" s="83">
        <v>318</v>
      </c>
      <c r="B324" s="83" t="s">
        <v>2848</v>
      </c>
      <c r="C324" s="84" t="s">
        <v>3313</v>
      </c>
      <c r="D324" s="83" t="s">
        <v>1113</v>
      </c>
      <c r="E324" s="84" t="s">
        <v>3457</v>
      </c>
      <c r="F324" s="83" t="s">
        <v>3458</v>
      </c>
      <c r="G324" s="83" t="s">
        <v>3459</v>
      </c>
      <c r="H324" s="83" t="s">
        <v>3460</v>
      </c>
      <c r="I324" s="84" t="s">
        <v>3461</v>
      </c>
      <c r="J324" s="83" t="s">
        <v>1165</v>
      </c>
      <c r="K324" s="83" t="s">
        <v>1778</v>
      </c>
      <c r="L324" s="83">
        <v>20140121</v>
      </c>
      <c r="M324" s="83">
        <v>780000</v>
      </c>
      <c r="N324" s="88">
        <v>281064.57</v>
      </c>
      <c r="O324" s="83" t="s">
        <v>157</v>
      </c>
      <c r="P324" s="83" t="s">
        <v>1133</v>
      </c>
      <c r="Q324" s="99" t="s">
        <v>1122</v>
      </c>
      <c r="R324" s="99"/>
      <c r="S324" s="99"/>
      <c r="T324" s="83" t="s">
        <v>3462</v>
      </c>
      <c r="U324" s="88">
        <v>361700</v>
      </c>
      <c r="V324" s="99" t="s">
        <v>1124</v>
      </c>
      <c r="W324" s="83" t="s">
        <v>3463</v>
      </c>
      <c r="X324" s="88">
        <v>793700</v>
      </c>
      <c r="Y324" s="99" t="s">
        <v>1124</v>
      </c>
      <c r="Z324" s="83" t="s">
        <v>3464</v>
      </c>
      <c r="AA324" s="83"/>
      <c r="AB324" s="99"/>
      <c r="AC324" s="83" t="s">
        <v>1125</v>
      </c>
      <c r="AD324" s="95"/>
      <c r="AE324" s="88"/>
    </row>
    <row r="325" spans="1:31" s="10" customFormat="1" ht="15" customHeight="1">
      <c r="A325" s="83">
        <v>319</v>
      </c>
      <c r="B325" s="83" t="s">
        <v>2848</v>
      </c>
      <c r="C325" s="84" t="s">
        <v>3313</v>
      </c>
      <c r="D325" s="83" t="s">
        <v>1113</v>
      </c>
      <c r="E325" s="84" t="s">
        <v>3465</v>
      </c>
      <c r="F325" s="83" t="s">
        <v>3466</v>
      </c>
      <c r="G325" s="83" t="s">
        <v>3467</v>
      </c>
      <c r="H325" s="83" t="s">
        <v>3468</v>
      </c>
      <c r="I325" s="84" t="s">
        <v>3469</v>
      </c>
      <c r="J325" s="83" t="s">
        <v>1165</v>
      </c>
      <c r="K325" s="83" t="s">
        <v>1507</v>
      </c>
      <c r="L325" s="83">
        <v>20130507</v>
      </c>
      <c r="M325" s="83">
        <v>306606.94</v>
      </c>
      <c r="N325" s="88">
        <v>102357.41</v>
      </c>
      <c r="O325" s="83" t="s">
        <v>157</v>
      </c>
      <c r="P325" s="83" t="s">
        <v>3378</v>
      </c>
      <c r="Q325" s="99" t="s">
        <v>1122</v>
      </c>
      <c r="R325" s="99"/>
      <c r="S325" s="99"/>
      <c r="T325" s="83" t="s">
        <v>3470</v>
      </c>
      <c r="U325" s="88">
        <v>722000</v>
      </c>
      <c r="V325" s="99" t="s">
        <v>1124</v>
      </c>
      <c r="W325" s="83"/>
      <c r="X325" s="88"/>
      <c r="Y325" s="99"/>
      <c r="Z325" s="83"/>
      <c r="AA325" s="83"/>
      <c r="AB325" s="99"/>
      <c r="AC325" s="83" t="s">
        <v>1125</v>
      </c>
      <c r="AD325" s="95"/>
      <c r="AE325" s="83"/>
    </row>
    <row r="326" spans="1:31" s="9" customFormat="1" ht="15" customHeight="1">
      <c r="A326" s="83">
        <v>320</v>
      </c>
      <c r="B326" s="83" t="s">
        <v>2848</v>
      </c>
      <c r="C326" s="84" t="s">
        <v>3313</v>
      </c>
      <c r="D326" s="83" t="s">
        <v>1113</v>
      </c>
      <c r="E326" s="84" t="s">
        <v>3471</v>
      </c>
      <c r="F326" s="224" t="s">
        <v>3472</v>
      </c>
      <c r="G326" s="83" t="s">
        <v>3473</v>
      </c>
      <c r="H326" s="83" t="s">
        <v>3474</v>
      </c>
      <c r="I326" s="84" t="s">
        <v>3475</v>
      </c>
      <c r="J326" s="83" t="s">
        <v>1165</v>
      </c>
      <c r="K326" s="83" t="s">
        <v>3262</v>
      </c>
      <c r="L326" s="83">
        <v>20130221</v>
      </c>
      <c r="M326" s="83">
        <v>797617.35</v>
      </c>
      <c r="N326" s="88">
        <v>532778.63</v>
      </c>
      <c r="O326" s="83" t="s">
        <v>157</v>
      </c>
      <c r="P326" s="83" t="s">
        <v>1133</v>
      </c>
      <c r="Q326" s="99" t="s">
        <v>1122</v>
      </c>
      <c r="R326" s="99"/>
      <c r="S326" s="99"/>
      <c r="T326" s="83" t="s">
        <v>3476</v>
      </c>
      <c r="U326" s="88">
        <v>739007.1</v>
      </c>
      <c r="V326" s="99" t="s">
        <v>1124</v>
      </c>
      <c r="W326" s="83" t="s">
        <v>3477</v>
      </c>
      <c r="X326" s="88">
        <v>636088.65</v>
      </c>
      <c r="Y326" s="99" t="s">
        <v>1124</v>
      </c>
      <c r="Z326" s="83"/>
      <c r="AA326" s="83"/>
      <c r="AB326" s="99"/>
      <c r="AC326" s="83" t="s">
        <v>1125</v>
      </c>
      <c r="AD326" s="95"/>
      <c r="AE326" s="83"/>
    </row>
    <row r="327" spans="1:31" s="9" customFormat="1" ht="15" customHeight="1">
      <c r="A327" s="83">
        <v>321</v>
      </c>
      <c r="B327" s="83" t="s">
        <v>2848</v>
      </c>
      <c r="C327" s="84" t="s">
        <v>3313</v>
      </c>
      <c r="D327" s="83" t="s">
        <v>1113</v>
      </c>
      <c r="E327" s="84" t="s">
        <v>3478</v>
      </c>
      <c r="F327" s="224" t="s">
        <v>3479</v>
      </c>
      <c r="G327" s="83" t="s">
        <v>3480</v>
      </c>
      <c r="H327" s="83" t="s">
        <v>3481</v>
      </c>
      <c r="I327" s="84" t="s">
        <v>3482</v>
      </c>
      <c r="J327" s="83" t="s">
        <v>1165</v>
      </c>
      <c r="K327" s="83" t="s">
        <v>2422</v>
      </c>
      <c r="L327" s="83">
        <v>20121221</v>
      </c>
      <c r="M327" s="83">
        <v>239191.33</v>
      </c>
      <c r="N327" s="88">
        <v>184766.37</v>
      </c>
      <c r="O327" s="83" t="s">
        <v>157</v>
      </c>
      <c r="P327" s="83" t="s">
        <v>1133</v>
      </c>
      <c r="Q327" s="99" t="s">
        <v>1122</v>
      </c>
      <c r="R327" s="99"/>
      <c r="S327" s="99"/>
      <c r="T327" s="83" t="s">
        <v>3483</v>
      </c>
      <c r="U327" s="88">
        <v>501123.1</v>
      </c>
      <c r="V327" s="99" t="s">
        <v>1124</v>
      </c>
      <c r="W327" s="83"/>
      <c r="X327" s="88"/>
      <c r="Y327" s="99"/>
      <c r="Z327" s="83"/>
      <c r="AA327" s="83"/>
      <c r="AB327" s="99"/>
      <c r="AC327" s="83" t="s">
        <v>1125</v>
      </c>
      <c r="AD327" s="95"/>
      <c r="AE327" s="83"/>
    </row>
    <row r="328" spans="1:31" s="10" customFormat="1" ht="15" customHeight="1">
      <c r="A328" s="83">
        <v>322</v>
      </c>
      <c r="B328" s="83" t="s">
        <v>2848</v>
      </c>
      <c r="C328" s="84" t="s">
        <v>3313</v>
      </c>
      <c r="D328" s="83" t="s">
        <v>1113</v>
      </c>
      <c r="E328" s="84" t="s">
        <v>3484</v>
      </c>
      <c r="F328" s="83" t="s">
        <v>3485</v>
      </c>
      <c r="G328" s="83" t="s">
        <v>3486</v>
      </c>
      <c r="H328" s="83" t="s">
        <v>3487</v>
      </c>
      <c r="I328" s="84" t="s">
        <v>3488</v>
      </c>
      <c r="J328" s="83" t="s">
        <v>1165</v>
      </c>
      <c r="K328" s="83" t="s">
        <v>3489</v>
      </c>
      <c r="L328" s="83">
        <v>20120515</v>
      </c>
      <c r="M328" s="83">
        <v>466236.23</v>
      </c>
      <c r="N328" s="88">
        <v>248855.77</v>
      </c>
      <c r="O328" s="83" t="s">
        <v>157</v>
      </c>
      <c r="P328" s="83" t="s">
        <v>3490</v>
      </c>
      <c r="Q328" s="99" t="s">
        <v>1122</v>
      </c>
      <c r="R328" s="99"/>
      <c r="S328" s="99"/>
      <c r="T328" s="83" t="s">
        <v>3491</v>
      </c>
      <c r="U328" s="88">
        <v>795600</v>
      </c>
      <c r="V328" s="99" t="s">
        <v>1124</v>
      </c>
      <c r="W328" s="83"/>
      <c r="X328" s="88"/>
      <c r="Y328" s="99"/>
      <c r="Z328" s="83"/>
      <c r="AA328" s="83"/>
      <c r="AB328" s="99"/>
      <c r="AC328" s="83" t="s">
        <v>1125</v>
      </c>
      <c r="AD328" s="95"/>
      <c r="AE328" s="83"/>
    </row>
    <row r="329" spans="1:31" s="9" customFormat="1" ht="15" customHeight="1">
      <c r="A329" s="83">
        <v>323</v>
      </c>
      <c r="B329" s="83" t="s">
        <v>2848</v>
      </c>
      <c r="C329" s="84" t="s">
        <v>3313</v>
      </c>
      <c r="D329" s="83" t="s">
        <v>1113</v>
      </c>
      <c r="E329" s="84" t="s">
        <v>3492</v>
      </c>
      <c r="F329" s="83" t="s">
        <v>3493</v>
      </c>
      <c r="G329" s="83" t="s">
        <v>3494</v>
      </c>
      <c r="H329" s="83" t="s">
        <v>3495</v>
      </c>
      <c r="I329" s="84" t="s">
        <v>3496</v>
      </c>
      <c r="J329" s="83" t="s">
        <v>1119</v>
      </c>
      <c r="K329" s="83" t="s">
        <v>3497</v>
      </c>
      <c r="L329" s="83">
        <v>20120117</v>
      </c>
      <c r="M329" s="83">
        <v>310197.46000000002</v>
      </c>
      <c r="N329" s="88">
        <v>103140.48</v>
      </c>
      <c r="O329" s="83" t="s">
        <v>157</v>
      </c>
      <c r="P329" s="83" t="s">
        <v>1133</v>
      </c>
      <c r="Q329" s="99" t="s">
        <v>1122</v>
      </c>
      <c r="R329" s="99"/>
      <c r="S329" s="99" t="s">
        <v>1122</v>
      </c>
      <c r="T329" s="83" t="s">
        <v>3498</v>
      </c>
      <c r="U329" s="88">
        <v>591082</v>
      </c>
      <c r="V329" s="99" t="s">
        <v>1124</v>
      </c>
      <c r="W329" s="83"/>
      <c r="X329" s="88"/>
      <c r="Y329" s="99"/>
      <c r="Z329" s="83"/>
      <c r="AA329" s="83"/>
      <c r="AB329" s="99"/>
      <c r="AC329" s="83" t="s">
        <v>1125</v>
      </c>
      <c r="AD329" s="95"/>
      <c r="AE329" s="83"/>
    </row>
    <row r="330" spans="1:31" s="2" customFormat="1" ht="13">
      <c r="A330" s="31">
        <v>324</v>
      </c>
      <c r="B330" s="31" t="s">
        <v>3499</v>
      </c>
      <c r="C330" s="32" t="s">
        <v>3500</v>
      </c>
      <c r="D330" s="31" t="s">
        <v>1113</v>
      </c>
      <c r="E330" s="32" t="s">
        <v>3501</v>
      </c>
      <c r="F330" s="31" t="s">
        <v>3502</v>
      </c>
      <c r="G330" s="31" t="s">
        <v>3503</v>
      </c>
      <c r="H330" s="31" t="s">
        <v>3504</v>
      </c>
      <c r="I330" s="32" t="s">
        <v>3505</v>
      </c>
      <c r="J330" s="31" t="s">
        <v>1467</v>
      </c>
      <c r="K330" s="31" t="s">
        <v>3506</v>
      </c>
      <c r="L330" s="31">
        <v>20140121</v>
      </c>
      <c r="M330" s="31">
        <v>2049999.97</v>
      </c>
      <c r="N330" s="41">
        <v>920006.79</v>
      </c>
      <c r="O330" s="31" t="s">
        <v>157</v>
      </c>
      <c r="P330" s="31" t="s">
        <v>1133</v>
      </c>
      <c r="Q330" s="48" t="s">
        <v>1122</v>
      </c>
      <c r="R330" s="48"/>
      <c r="S330" s="48"/>
      <c r="T330" s="31" t="s">
        <v>3507</v>
      </c>
      <c r="U330" s="33" t="s">
        <v>3508</v>
      </c>
      <c r="V330" s="48" t="s">
        <v>1135</v>
      </c>
      <c r="W330" s="31"/>
      <c r="X330" s="31"/>
      <c r="Y330" s="48"/>
      <c r="Z330" s="31"/>
      <c r="AA330" s="31"/>
      <c r="AB330" s="48"/>
      <c r="AC330" s="31" t="s">
        <v>1125</v>
      </c>
      <c r="AD330" s="51"/>
      <c r="AE330" s="31"/>
    </row>
    <row r="331" spans="1:31" s="2" customFormat="1" ht="13">
      <c r="A331" s="31">
        <v>325</v>
      </c>
      <c r="B331" s="31" t="s">
        <v>3499</v>
      </c>
      <c r="C331" s="32" t="s">
        <v>3500</v>
      </c>
      <c r="D331" s="31" t="s">
        <v>1113</v>
      </c>
      <c r="E331" s="32" t="s">
        <v>3509</v>
      </c>
      <c r="F331" s="31" t="s">
        <v>3510</v>
      </c>
      <c r="G331" s="31" t="s">
        <v>3511</v>
      </c>
      <c r="H331" s="31" t="s">
        <v>3512</v>
      </c>
      <c r="I331" s="32" t="s">
        <v>3513</v>
      </c>
      <c r="J331" s="31" t="s">
        <v>1165</v>
      </c>
      <c r="K331" s="31" t="s">
        <v>3514</v>
      </c>
      <c r="L331" s="31">
        <v>20120719</v>
      </c>
      <c r="M331" s="31">
        <v>230778.08</v>
      </c>
      <c r="N331" s="41">
        <v>102103.61</v>
      </c>
      <c r="O331" s="31" t="s">
        <v>157</v>
      </c>
      <c r="P331" s="31" t="s">
        <v>1133</v>
      </c>
      <c r="Q331" s="48" t="s">
        <v>1122</v>
      </c>
      <c r="R331" s="48"/>
      <c r="S331" s="48"/>
      <c r="T331" s="31" t="s">
        <v>3515</v>
      </c>
      <c r="U331" s="33" t="s">
        <v>3516</v>
      </c>
      <c r="V331" s="48" t="s">
        <v>1124</v>
      </c>
      <c r="W331" s="31"/>
      <c r="X331" s="31"/>
      <c r="Y331" s="48"/>
      <c r="Z331" s="31"/>
      <c r="AA331" s="31"/>
      <c r="AB331" s="48"/>
      <c r="AC331" s="31" t="s">
        <v>1125</v>
      </c>
      <c r="AD331" s="51"/>
      <c r="AE331" s="31"/>
    </row>
    <row r="332" spans="1:31" s="2" customFormat="1" ht="13">
      <c r="A332" s="31">
        <v>326</v>
      </c>
      <c r="B332" s="31" t="s">
        <v>3499</v>
      </c>
      <c r="C332" s="32" t="s">
        <v>3500</v>
      </c>
      <c r="D332" s="31" t="s">
        <v>1113</v>
      </c>
      <c r="E332" s="32" t="s">
        <v>3517</v>
      </c>
      <c r="F332" s="216" t="s">
        <v>3518</v>
      </c>
      <c r="G332" s="216" t="s">
        <v>3519</v>
      </c>
      <c r="H332" s="31" t="s">
        <v>3520</v>
      </c>
      <c r="I332" s="217" t="s">
        <v>3521</v>
      </c>
      <c r="J332" s="31" t="s">
        <v>1165</v>
      </c>
      <c r="K332" s="31">
        <v>20130910</v>
      </c>
      <c r="L332" s="31">
        <v>20150116</v>
      </c>
      <c r="M332" s="31">
        <v>264072.46999999997</v>
      </c>
      <c r="N332" s="41">
        <v>33144.29</v>
      </c>
      <c r="O332" s="31" t="s">
        <v>157</v>
      </c>
      <c r="P332" s="31" t="s">
        <v>1133</v>
      </c>
      <c r="Q332" s="48" t="s">
        <v>1122</v>
      </c>
      <c r="R332" s="48"/>
      <c r="S332" s="48"/>
      <c r="T332" s="31" t="s">
        <v>3522</v>
      </c>
      <c r="U332" s="33" t="s">
        <v>3523</v>
      </c>
      <c r="V332" s="48" t="s">
        <v>1124</v>
      </c>
      <c r="W332" s="31"/>
      <c r="X332" s="31"/>
      <c r="Y332" s="48"/>
      <c r="Z332" s="31"/>
      <c r="AA332" s="31"/>
      <c r="AB332" s="48"/>
      <c r="AC332" s="31" t="s">
        <v>1125</v>
      </c>
      <c r="AD332" s="51"/>
      <c r="AE332" s="31"/>
    </row>
    <row r="333" spans="1:31" s="2" customFormat="1" ht="13">
      <c r="A333" s="31">
        <v>327</v>
      </c>
      <c r="B333" s="31" t="s">
        <v>3499</v>
      </c>
      <c r="C333" s="32" t="s">
        <v>3500</v>
      </c>
      <c r="D333" s="31" t="s">
        <v>1113</v>
      </c>
      <c r="E333" s="32" t="s">
        <v>3524</v>
      </c>
      <c r="F333" s="216" t="s">
        <v>3525</v>
      </c>
      <c r="G333" s="216" t="s">
        <v>3526</v>
      </c>
      <c r="H333" s="31" t="s">
        <v>3527</v>
      </c>
      <c r="I333" s="217" t="s">
        <v>3528</v>
      </c>
      <c r="J333" s="31" t="s">
        <v>1165</v>
      </c>
      <c r="K333" s="31">
        <v>20130903</v>
      </c>
      <c r="L333" s="31">
        <v>20141221</v>
      </c>
      <c r="M333" s="31">
        <v>289103.92</v>
      </c>
      <c r="N333" s="41">
        <v>75816.990000000005</v>
      </c>
      <c r="O333" s="31" t="s">
        <v>157</v>
      </c>
      <c r="P333" s="31" t="s">
        <v>1133</v>
      </c>
      <c r="Q333" s="48" t="s">
        <v>1122</v>
      </c>
      <c r="R333" s="48"/>
      <c r="S333" s="48"/>
      <c r="T333" s="31" t="s">
        <v>3529</v>
      </c>
      <c r="U333" s="33" t="s">
        <v>3530</v>
      </c>
      <c r="V333" s="48" t="s">
        <v>1124</v>
      </c>
      <c r="W333" s="31"/>
      <c r="X333" s="31"/>
      <c r="Y333" s="48"/>
      <c r="Z333" s="31"/>
      <c r="AA333" s="31"/>
      <c r="AB333" s="48"/>
      <c r="AC333" s="31" t="s">
        <v>1125</v>
      </c>
      <c r="AD333" s="51"/>
      <c r="AE333" s="31"/>
    </row>
    <row r="334" spans="1:31" s="2" customFormat="1" ht="13">
      <c r="A334" s="31">
        <v>328</v>
      </c>
      <c r="B334" s="31" t="s">
        <v>3499</v>
      </c>
      <c r="C334" s="32" t="s">
        <v>3500</v>
      </c>
      <c r="D334" s="31" t="s">
        <v>1113</v>
      </c>
      <c r="E334" s="32" t="s">
        <v>1170</v>
      </c>
      <c r="F334" s="216" t="s">
        <v>1171</v>
      </c>
      <c r="G334" s="216" t="s">
        <v>1172</v>
      </c>
      <c r="H334" s="31" t="s">
        <v>3531</v>
      </c>
      <c r="I334" s="217" t="s">
        <v>3532</v>
      </c>
      <c r="J334" s="31" t="s">
        <v>1467</v>
      </c>
      <c r="K334" s="31">
        <v>20130227</v>
      </c>
      <c r="L334" s="31">
        <v>20140427</v>
      </c>
      <c r="M334" s="31">
        <v>2700000</v>
      </c>
      <c r="N334" s="41">
        <v>839849.1</v>
      </c>
      <c r="O334" s="31" t="s">
        <v>157</v>
      </c>
      <c r="P334" s="31" t="s">
        <v>1133</v>
      </c>
      <c r="Q334" s="48" t="s">
        <v>1122</v>
      </c>
      <c r="R334" s="48"/>
      <c r="S334" s="48"/>
      <c r="T334" s="31" t="s">
        <v>3533</v>
      </c>
      <c r="U334" s="33" t="s">
        <v>3534</v>
      </c>
      <c r="V334" s="48" t="s">
        <v>1124</v>
      </c>
      <c r="W334" s="31"/>
      <c r="X334" s="31"/>
      <c r="Y334" s="48"/>
      <c r="Z334" s="31"/>
      <c r="AA334" s="31"/>
      <c r="AB334" s="48"/>
      <c r="AC334" s="31" t="s">
        <v>1125</v>
      </c>
      <c r="AD334" s="51"/>
      <c r="AE334" s="31"/>
    </row>
    <row r="335" spans="1:31" s="2" customFormat="1" ht="13">
      <c r="A335" s="31">
        <v>329</v>
      </c>
      <c r="B335" s="31" t="s">
        <v>3499</v>
      </c>
      <c r="C335" s="32" t="s">
        <v>3500</v>
      </c>
      <c r="D335" s="31" t="s">
        <v>1113</v>
      </c>
      <c r="E335" s="32" t="s">
        <v>3535</v>
      </c>
      <c r="F335" s="216" t="s">
        <v>3536</v>
      </c>
      <c r="G335" s="216" t="s">
        <v>3537</v>
      </c>
      <c r="H335" s="31" t="s">
        <v>3538</v>
      </c>
      <c r="I335" s="217" t="s">
        <v>3539</v>
      </c>
      <c r="J335" s="31" t="s">
        <v>1165</v>
      </c>
      <c r="K335" s="31">
        <v>20110916</v>
      </c>
      <c r="L335" s="31">
        <v>20141014</v>
      </c>
      <c r="M335" s="31">
        <v>236994.21</v>
      </c>
      <c r="N335" s="41">
        <v>42483.43</v>
      </c>
      <c r="O335" s="31" t="s">
        <v>157</v>
      </c>
      <c r="P335" s="31" t="s">
        <v>1860</v>
      </c>
      <c r="Q335" s="48" t="s">
        <v>1122</v>
      </c>
      <c r="R335" s="48"/>
      <c r="S335" s="48"/>
      <c r="T335" s="31" t="s">
        <v>3540</v>
      </c>
      <c r="U335" s="33" t="s">
        <v>3541</v>
      </c>
      <c r="V335" s="48" t="s">
        <v>1124</v>
      </c>
      <c r="W335" s="31"/>
      <c r="X335" s="31"/>
      <c r="Y335" s="48"/>
      <c r="Z335" s="31"/>
      <c r="AA335" s="31"/>
      <c r="AB335" s="48"/>
      <c r="AC335" s="31" t="s">
        <v>1125</v>
      </c>
      <c r="AD335" s="51"/>
      <c r="AE335" s="31"/>
    </row>
    <row r="336" spans="1:31" s="2" customFormat="1" ht="13">
      <c r="A336" s="31">
        <v>330</v>
      </c>
      <c r="B336" s="31" t="s">
        <v>3499</v>
      </c>
      <c r="C336" s="32" t="s">
        <v>3500</v>
      </c>
      <c r="D336" s="31" t="s">
        <v>1113</v>
      </c>
      <c r="E336" s="32" t="s">
        <v>3542</v>
      </c>
      <c r="F336" s="216" t="s">
        <v>3543</v>
      </c>
      <c r="G336" s="31" t="s">
        <v>3544</v>
      </c>
      <c r="H336" s="31" t="s">
        <v>3545</v>
      </c>
      <c r="I336" s="217" t="s">
        <v>3546</v>
      </c>
      <c r="J336" s="31" t="s">
        <v>1165</v>
      </c>
      <c r="K336" s="31">
        <v>20121205</v>
      </c>
      <c r="L336" s="31">
        <v>20140305</v>
      </c>
      <c r="M336" s="31">
        <v>386199.45</v>
      </c>
      <c r="N336" s="41">
        <v>148927.65</v>
      </c>
      <c r="O336" s="31" t="s">
        <v>157</v>
      </c>
      <c r="P336" s="31" t="s">
        <v>1860</v>
      </c>
      <c r="Q336" s="48" t="s">
        <v>1122</v>
      </c>
      <c r="R336" s="48"/>
      <c r="S336" s="48"/>
      <c r="T336" s="31" t="s">
        <v>3547</v>
      </c>
      <c r="U336" s="33" t="s">
        <v>3548</v>
      </c>
      <c r="V336" s="48" t="s">
        <v>1124</v>
      </c>
      <c r="W336" s="31"/>
      <c r="X336" s="31"/>
      <c r="Y336" s="48"/>
      <c r="Z336" s="31"/>
      <c r="AA336" s="31"/>
      <c r="AB336" s="48"/>
      <c r="AC336" s="31" t="s">
        <v>1125</v>
      </c>
      <c r="AD336" s="51"/>
      <c r="AE336" s="31"/>
    </row>
    <row r="337" spans="1:31" s="2" customFormat="1" ht="13">
      <c r="A337" s="31">
        <v>331</v>
      </c>
      <c r="B337" s="31" t="s">
        <v>3499</v>
      </c>
      <c r="C337" s="32" t="s">
        <v>3549</v>
      </c>
      <c r="D337" s="31" t="s">
        <v>1113</v>
      </c>
      <c r="E337" s="32" t="s">
        <v>3550</v>
      </c>
      <c r="F337" s="31" t="s">
        <v>3551</v>
      </c>
      <c r="G337" s="31" t="s">
        <v>3552</v>
      </c>
      <c r="H337" s="31" t="s">
        <v>3553</v>
      </c>
      <c r="I337" s="32" t="s">
        <v>3554</v>
      </c>
      <c r="J337" s="31" t="s">
        <v>1119</v>
      </c>
      <c r="K337" s="31" t="s">
        <v>3555</v>
      </c>
      <c r="L337" s="31">
        <v>201509</v>
      </c>
      <c r="M337" s="31">
        <v>472860.97</v>
      </c>
      <c r="N337" s="41">
        <v>34193.99</v>
      </c>
      <c r="O337" s="31" t="s">
        <v>157</v>
      </c>
      <c r="P337" s="31" t="s">
        <v>1201</v>
      </c>
      <c r="Q337" s="48" t="s">
        <v>1122</v>
      </c>
      <c r="R337" s="48"/>
      <c r="S337" s="48" t="s">
        <v>1122</v>
      </c>
      <c r="T337" s="31" t="s">
        <v>3556</v>
      </c>
      <c r="U337" s="33">
        <v>705000</v>
      </c>
      <c r="V337" s="48" t="s">
        <v>1124</v>
      </c>
      <c r="W337" s="31"/>
      <c r="X337" s="31"/>
      <c r="Y337" s="48"/>
      <c r="Z337" s="31"/>
      <c r="AA337" s="113"/>
      <c r="AB337" s="48"/>
      <c r="AC337" s="31" t="s">
        <v>1125</v>
      </c>
      <c r="AD337" s="51"/>
      <c r="AE337" s="31"/>
    </row>
    <row r="338" spans="1:31" s="2" customFormat="1" ht="13">
      <c r="A338" s="31">
        <v>332</v>
      </c>
      <c r="B338" s="31" t="s">
        <v>3499</v>
      </c>
      <c r="C338" s="32" t="s">
        <v>3549</v>
      </c>
      <c r="D338" s="31" t="s">
        <v>1113</v>
      </c>
      <c r="E338" s="32" t="s">
        <v>3557</v>
      </c>
      <c r="F338" s="31" t="s">
        <v>3558</v>
      </c>
      <c r="G338" s="31" t="s">
        <v>3559</v>
      </c>
      <c r="H338" s="31" t="s">
        <v>3560</v>
      </c>
      <c r="I338" s="32" t="s">
        <v>3561</v>
      </c>
      <c r="J338" s="31" t="s">
        <v>1119</v>
      </c>
      <c r="K338" s="31" t="s">
        <v>3562</v>
      </c>
      <c r="L338" s="31">
        <v>201509</v>
      </c>
      <c r="M338" s="31">
        <v>256575.13</v>
      </c>
      <c r="N338" s="41">
        <v>18969.689999999999</v>
      </c>
      <c r="O338" s="31" t="s">
        <v>157</v>
      </c>
      <c r="P338" s="31" t="s">
        <v>1201</v>
      </c>
      <c r="Q338" s="48" t="s">
        <v>1122</v>
      </c>
      <c r="R338" s="48"/>
      <c r="S338" s="48" t="s">
        <v>1122</v>
      </c>
      <c r="T338" s="31" t="s">
        <v>3563</v>
      </c>
      <c r="U338" s="33">
        <v>376549</v>
      </c>
      <c r="V338" s="48" t="s">
        <v>1124</v>
      </c>
      <c r="W338" s="31"/>
      <c r="X338" s="31"/>
      <c r="Y338" s="48"/>
      <c r="Z338" s="31"/>
      <c r="AA338" s="113"/>
      <c r="AB338" s="48"/>
      <c r="AC338" s="31" t="s">
        <v>1125</v>
      </c>
      <c r="AD338" s="51"/>
      <c r="AE338" s="31"/>
    </row>
    <row r="339" spans="1:31" s="3" customFormat="1" ht="13">
      <c r="A339" s="33">
        <v>333</v>
      </c>
      <c r="B339" s="33" t="s">
        <v>3499</v>
      </c>
      <c r="C339" s="34" t="s">
        <v>3549</v>
      </c>
      <c r="D339" s="33" t="s">
        <v>1113</v>
      </c>
      <c r="E339" s="34" t="s">
        <v>3564</v>
      </c>
      <c r="F339" s="33" t="s">
        <v>3565</v>
      </c>
      <c r="G339" s="33" t="s">
        <v>3566</v>
      </c>
      <c r="H339" s="33" t="s">
        <v>3567</v>
      </c>
      <c r="I339" s="34" t="s">
        <v>3568</v>
      </c>
      <c r="J339" s="33" t="s">
        <v>1165</v>
      </c>
      <c r="K339" s="33" t="s">
        <v>3569</v>
      </c>
      <c r="L339" s="33">
        <v>201509</v>
      </c>
      <c r="M339" s="33">
        <v>754872.5</v>
      </c>
      <c r="N339" s="42">
        <v>58290.44</v>
      </c>
      <c r="O339" s="33" t="s">
        <v>157</v>
      </c>
      <c r="P339" s="33" t="s">
        <v>1201</v>
      </c>
      <c r="Q339" s="49" t="s">
        <v>1122</v>
      </c>
      <c r="R339" s="49"/>
      <c r="S339" s="49"/>
      <c r="T339" s="33" t="s">
        <v>3570</v>
      </c>
      <c r="U339" s="33">
        <v>2663633.59</v>
      </c>
      <c r="V339" s="49" t="s">
        <v>1124</v>
      </c>
      <c r="W339" s="33"/>
      <c r="X339" s="33"/>
      <c r="Y339" s="49"/>
      <c r="Z339" s="33"/>
      <c r="AA339" s="114"/>
      <c r="AB339" s="49"/>
      <c r="AC339" s="33" t="s">
        <v>1125</v>
      </c>
      <c r="AD339" s="59"/>
      <c r="AE339" s="33"/>
    </row>
    <row r="340" spans="1:31" s="2" customFormat="1" ht="13">
      <c r="A340" s="31">
        <v>334</v>
      </c>
      <c r="B340" s="31" t="s">
        <v>3499</v>
      </c>
      <c r="C340" s="32" t="s">
        <v>3549</v>
      </c>
      <c r="D340" s="31" t="s">
        <v>1113</v>
      </c>
      <c r="E340" s="32" t="s">
        <v>3571</v>
      </c>
      <c r="F340" s="31" t="s">
        <v>3572</v>
      </c>
      <c r="G340" s="31" t="s">
        <v>3573</v>
      </c>
      <c r="H340" s="31" t="s">
        <v>3574</v>
      </c>
      <c r="I340" s="32" t="s">
        <v>3575</v>
      </c>
      <c r="J340" s="31" t="s">
        <v>1119</v>
      </c>
      <c r="K340" s="31" t="s">
        <v>3576</v>
      </c>
      <c r="L340" s="31">
        <v>201509</v>
      </c>
      <c r="M340" s="31">
        <v>264035.42</v>
      </c>
      <c r="N340" s="41">
        <v>14903.03</v>
      </c>
      <c r="O340" s="31" t="s">
        <v>157</v>
      </c>
      <c r="P340" s="31" t="s">
        <v>1201</v>
      </c>
      <c r="Q340" s="48" t="s">
        <v>1122</v>
      </c>
      <c r="R340" s="48"/>
      <c r="S340" s="48" t="s">
        <v>1122</v>
      </c>
      <c r="T340" s="31" t="s">
        <v>3577</v>
      </c>
      <c r="U340" s="33">
        <v>396053.13</v>
      </c>
      <c r="V340" s="48" t="s">
        <v>1124</v>
      </c>
      <c r="W340" s="31"/>
      <c r="X340" s="31"/>
      <c r="Y340" s="48"/>
      <c r="Z340" s="31"/>
      <c r="AA340" s="113"/>
      <c r="AB340" s="48"/>
      <c r="AC340" s="31" t="s">
        <v>1125</v>
      </c>
      <c r="AD340" s="51"/>
      <c r="AE340" s="31"/>
    </row>
    <row r="341" spans="1:31" s="2" customFormat="1" ht="13">
      <c r="A341" s="31">
        <v>335</v>
      </c>
      <c r="B341" s="31" t="s">
        <v>3499</v>
      </c>
      <c r="C341" s="32" t="s">
        <v>3549</v>
      </c>
      <c r="D341" s="31" t="s">
        <v>1113</v>
      </c>
      <c r="E341" s="32" t="s">
        <v>3578</v>
      </c>
      <c r="F341" s="31" t="s">
        <v>3579</v>
      </c>
      <c r="G341" s="31" t="s">
        <v>3580</v>
      </c>
      <c r="H341" s="31" t="s">
        <v>3581</v>
      </c>
      <c r="I341" s="32" t="s">
        <v>3582</v>
      </c>
      <c r="J341" s="31" t="s">
        <v>1119</v>
      </c>
      <c r="K341" s="31" t="s">
        <v>3385</v>
      </c>
      <c r="L341" s="31">
        <v>201507</v>
      </c>
      <c r="M341" s="31">
        <v>306255.38</v>
      </c>
      <c r="N341" s="41">
        <v>27391.759999999998</v>
      </c>
      <c r="O341" s="31" t="s">
        <v>157</v>
      </c>
      <c r="P341" s="31" t="s">
        <v>1201</v>
      </c>
      <c r="Q341" s="48" t="s">
        <v>1122</v>
      </c>
      <c r="R341" s="48"/>
      <c r="S341" s="48" t="s">
        <v>1122</v>
      </c>
      <c r="T341" s="31" t="s">
        <v>3583</v>
      </c>
      <c r="U341" s="33">
        <v>454000</v>
      </c>
      <c r="V341" s="48" t="s">
        <v>1124</v>
      </c>
      <c r="W341" s="31"/>
      <c r="X341" s="31"/>
      <c r="Y341" s="48"/>
      <c r="Z341" s="31"/>
      <c r="AA341" s="113"/>
      <c r="AB341" s="48"/>
      <c r="AC341" s="31" t="s">
        <v>1125</v>
      </c>
      <c r="AD341" s="51"/>
      <c r="AE341" s="31"/>
    </row>
    <row r="342" spans="1:31" s="2" customFormat="1" ht="13">
      <c r="A342" s="31">
        <v>336</v>
      </c>
      <c r="B342" s="31" t="s">
        <v>3499</v>
      </c>
      <c r="C342" s="32" t="s">
        <v>3549</v>
      </c>
      <c r="D342" s="31" t="s">
        <v>1113</v>
      </c>
      <c r="E342" s="32" t="s">
        <v>3584</v>
      </c>
      <c r="F342" s="31" t="s">
        <v>3585</v>
      </c>
      <c r="G342" s="31" t="s">
        <v>3586</v>
      </c>
      <c r="H342" s="31" t="s">
        <v>3587</v>
      </c>
      <c r="I342" s="32" t="s">
        <v>3588</v>
      </c>
      <c r="J342" s="31" t="s">
        <v>1131</v>
      </c>
      <c r="K342" s="31" t="s">
        <v>3589</v>
      </c>
      <c r="L342" s="31">
        <v>201504</v>
      </c>
      <c r="M342" s="31">
        <v>1096309.3</v>
      </c>
      <c r="N342" s="41">
        <v>114706.47</v>
      </c>
      <c r="O342" s="31" t="s">
        <v>157</v>
      </c>
      <c r="P342" s="31" t="s">
        <v>1201</v>
      </c>
      <c r="Q342" s="48" t="s">
        <v>1122</v>
      </c>
      <c r="R342" s="48"/>
      <c r="S342" s="48" t="s">
        <v>1122</v>
      </c>
      <c r="T342" s="31" t="s">
        <v>3590</v>
      </c>
      <c r="U342" s="33">
        <v>3698644.78</v>
      </c>
      <c r="V342" s="48" t="s">
        <v>1135</v>
      </c>
      <c r="W342" s="31"/>
      <c r="X342" s="31"/>
      <c r="Y342" s="48"/>
      <c r="Z342" s="31"/>
      <c r="AA342" s="113"/>
      <c r="AB342" s="48"/>
      <c r="AC342" s="31" t="s">
        <v>1125</v>
      </c>
      <c r="AD342" s="51"/>
      <c r="AE342" s="31"/>
    </row>
    <row r="343" spans="1:31" s="2" customFormat="1" ht="13">
      <c r="A343" s="31">
        <v>337</v>
      </c>
      <c r="B343" s="31" t="s">
        <v>3499</v>
      </c>
      <c r="C343" s="32" t="s">
        <v>3549</v>
      </c>
      <c r="D343" s="31" t="s">
        <v>1113</v>
      </c>
      <c r="E343" s="32" t="s">
        <v>3591</v>
      </c>
      <c r="F343" s="31" t="s">
        <v>3592</v>
      </c>
      <c r="G343" s="31" t="s">
        <v>3593</v>
      </c>
      <c r="H343" s="31" t="s">
        <v>3594</v>
      </c>
      <c r="I343" s="32" t="s">
        <v>3595</v>
      </c>
      <c r="J343" s="31" t="s">
        <v>1119</v>
      </c>
      <c r="K343" s="31" t="s">
        <v>3576</v>
      </c>
      <c r="L343" s="31">
        <v>201505</v>
      </c>
      <c r="M343" s="31">
        <v>242827.19</v>
      </c>
      <c r="N343" s="41">
        <v>19933.47</v>
      </c>
      <c r="O343" s="31" t="s">
        <v>157</v>
      </c>
      <c r="P343" s="31" t="s">
        <v>1201</v>
      </c>
      <c r="Q343" s="48" t="s">
        <v>1122</v>
      </c>
      <c r="R343" s="48"/>
      <c r="S343" s="48" t="s">
        <v>1122</v>
      </c>
      <c r="T343" s="31" t="s">
        <v>3596</v>
      </c>
      <c r="U343" s="33">
        <v>449473.55</v>
      </c>
      <c r="V343" s="48" t="s">
        <v>1124</v>
      </c>
      <c r="W343" s="31"/>
      <c r="X343" s="31"/>
      <c r="Y343" s="48"/>
      <c r="Z343" s="31"/>
      <c r="AA343" s="113"/>
      <c r="AB343" s="48"/>
      <c r="AC343" s="31" t="s">
        <v>1125</v>
      </c>
      <c r="AD343" s="51"/>
      <c r="AE343" s="31"/>
    </row>
    <row r="344" spans="1:31" s="2" customFormat="1" ht="13">
      <c r="A344" s="31">
        <v>338</v>
      </c>
      <c r="B344" s="31" t="s">
        <v>3499</v>
      </c>
      <c r="C344" s="32" t="s">
        <v>3549</v>
      </c>
      <c r="D344" s="31" t="s">
        <v>1113</v>
      </c>
      <c r="E344" s="32" t="s">
        <v>3416</v>
      </c>
      <c r="F344" s="31" t="s">
        <v>3597</v>
      </c>
      <c r="G344" s="31" t="s">
        <v>3598</v>
      </c>
      <c r="H344" s="31" t="s">
        <v>3599</v>
      </c>
      <c r="I344" s="32" t="s">
        <v>3600</v>
      </c>
      <c r="J344" s="31" t="s">
        <v>1165</v>
      </c>
      <c r="K344" s="31" t="s">
        <v>3370</v>
      </c>
      <c r="L344" s="31">
        <v>201504</v>
      </c>
      <c r="M344" s="31">
        <v>303992.75</v>
      </c>
      <c r="N344" s="41">
        <v>44993.87</v>
      </c>
      <c r="O344" s="31" t="s">
        <v>157</v>
      </c>
      <c r="P344" s="31" t="s">
        <v>1201</v>
      </c>
      <c r="Q344" s="48" t="s">
        <v>1122</v>
      </c>
      <c r="R344" s="48"/>
      <c r="S344" s="48"/>
      <c r="T344" s="31" t="s">
        <v>3601</v>
      </c>
      <c r="U344" s="33">
        <v>695701.33</v>
      </c>
      <c r="V344" s="48" t="s">
        <v>1124</v>
      </c>
      <c r="W344" s="31"/>
      <c r="X344" s="31"/>
      <c r="Y344" s="48"/>
      <c r="Z344" s="31"/>
      <c r="AA344" s="113"/>
      <c r="AB344" s="48"/>
      <c r="AC344" s="31" t="s">
        <v>1125</v>
      </c>
      <c r="AD344" s="51"/>
      <c r="AE344" s="31"/>
    </row>
    <row r="345" spans="1:31" s="2" customFormat="1" ht="13">
      <c r="A345" s="31">
        <v>339</v>
      </c>
      <c r="B345" s="31" t="s">
        <v>3499</v>
      </c>
      <c r="C345" s="32" t="s">
        <v>3549</v>
      </c>
      <c r="D345" s="31" t="s">
        <v>1113</v>
      </c>
      <c r="E345" s="32" t="s">
        <v>3602</v>
      </c>
      <c r="F345" s="31" t="s">
        <v>3603</v>
      </c>
      <c r="G345" s="31" t="s">
        <v>3604</v>
      </c>
      <c r="H345" s="31" t="s">
        <v>3605</v>
      </c>
      <c r="I345" s="32" t="s">
        <v>3606</v>
      </c>
      <c r="J345" s="31" t="s">
        <v>1165</v>
      </c>
      <c r="K345" s="31" t="s">
        <v>3607</v>
      </c>
      <c r="L345" s="31" t="s">
        <v>1711</v>
      </c>
      <c r="M345" s="31">
        <v>232288.72</v>
      </c>
      <c r="N345" s="41">
        <v>30549.439999999999</v>
      </c>
      <c r="O345" s="31" t="s">
        <v>157</v>
      </c>
      <c r="P345" s="31" t="s">
        <v>1201</v>
      </c>
      <c r="Q345" s="58" t="s">
        <v>1122</v>
      </c>
      <c r="R345" s="58"/>
      <c r="S345" s="58"/>
      <c r="T345" s="31" t="s">
        <v>3608</v>
      </c>
      <c r="U345" s="33">
        <v>490670.06</v>
      </c>
      <c r="V345" s="58" t="s">
        <v>1152</v>
      </c>
      <c r="W345" s="31"/>
      <c r="X345" s="31"/>
      <c r="Y345" s="58"/>
      <c r="Z345" s="31"/>
      <c r="AA345" s="113"/>
      <c r="AB345" s="58"/>
      <c r="AC345" s="31" t="s">
        <v>1187</v>
      </c>
      <c r="AD345" s="51">
        <v>-10140</v>
      </c>
      <c r="AE345" s="31" t="s">
        <v>2371</v>
      </c>
    </row>
    <row r="346" spans="1:31" s="2" customFormat="1" ht="13">
      <c r="A346" s="31">
        <v>340</v>
      </c>
      <c r="B346" s="31" t="s">
        <v>3499</v>
      </c>
      <c r="C346" s="32" t="s">
        <v>3549</v>
      </c>
      <c r="D346" s="31" t="s">
        <v>1113</v>
      </c>
      <c r="E346" s="32" t="s">
        <v>3609</v>
      </c>
      <c r="F346" s="31" t="s">
        <v>3610</v>
      </c>
      <c r="G346" s="31" t="s">
        <v>3611</v>
      </c>
      <c r="H346" s="31" t="s">
        <v>3612</v>
      </c>
      <c r="I346" s="32" t="s">
        <v>3613</v>
      </c>
      <c r="J346" s="31" t="s">
        <v>1165</v>
      </c>
      <c r="K346" s="31" t="s">
        <v>3614</v>
      </c>
      <c r="L346" s="31">
        <v>201503</v>
      </c>
      <c r="M346" s="31">
        <v>1005943.71</v>
      </c>
      <c r="N346" s="41">
        <v>144060.59</v>
      </c>
      <c r="O346" s="31" t="s">
        <v>157</v>
      </c>
      <c r="P346" s="31" t="s">
        <v>1201</v>
      </c>
      <c r="Q346" s="48" t="s">
        <v>1122</v>
      </c>
      <c r="R346" s="48"/>
      <c r="S346" s="48"/>
      <c r="T346" s="31" t="s">
        <v>3615</v>
      </c>
      <c r="U346" s="33">
        <v>2624626.0499999998</v>
      </c>
      <c r="V346" s="48" t="s">
        <v>1124</v>
      </c>
      <c r="W346" s="31"/>
      <c r="X346" s="31"/>
      <c r="Y346" s="48"/>
      <c r="Z346" s="31"/>
      <c r="AA346" s="113"/>
      <c r="AB346" s="48"/>
      <c r="AC346" s="31" t="s">
        <v>1125</v>
      </c>
      <c r="AD346" s="51"/>
      <c r="AE346" s="31"/>
    </row>
    <row r="347" spans="1:31" s="2" customFormat="1" ht="13">
      <c r="A347" s="31">
        <v>341</v>
      </c>
      <c r="B347" s="31" t="s">
        <v>3499</v>
      </c>
      <c r="C347" s="32" t="s">
        <v>3549</v>
      </c>
      <c r="D347" s="31" t="s">
        <v>1113</v>
      </c>
      <c r="E347" s="32" t="s">
        <v>3616</v>
      </c>
      <c r="F347" s="31" t="s">
        <v>3617</v>
      </c>
      <c r="G347" s="31" t="s">
        <v>3618</v>
      </c>
      <c r="H347" s="31" t="s">
        <v>3619</v>
      </c>
      <c r="I347" s="32" t="s">
        <v>3620</v>
      </c>
      <c r="J347" s="31" t="s">
        <v>1149</v>
      </c>
      <c r="K347" s="31" t="s">
        <v>3621</v>
      </c>
      <c r="L347" s="31">
        <v>201502</v>
      </c>
      <c r="M347" s="31">
        <v>372586.21</v>
      </c>
      <c r="N347" s="41">
        <v>27321.81</v>
      </c>
      <c r="O347" s="31" t="s">
        <v>157</v>
      </c>
      <c r="P347" s="31" t="s">
        <v>1201</v>
      </c>
      <c r="Q347" s="48" t="s">
        <v>1122</v>
      </c>
      <c r="R347" s="48"/>
      <c r="S347" s="48"/>
      <c r="T347" s="31" t="s">
        <v>3622</v>
      </c>
      <c r="U347" s="33">
        <v>558879.31499999994</v>
      </c>
      <c r="V347" s="48" t="s">
        <v>1124</v>
      </c>
      <c r="W347" s="31"/>
      <c r="X347" s="31"/>
      <c r="Y347" s="48"/>
      <c r="Z347" s="31"/>
      <c r="AA347" s="113"/>
      <c r="AB347" s="48"/>
      <c r="AC347" s="31" t="s">
        <v>1125</v>
      </c>
      <c r="AD347" s="51"/>
      <c r="AE347" s="31"/>
    </row>
    <row r="348" spans="1:31" s="2" customFormat="1" ht="13">
      <c r="A348" s="31">
        <v>342</v>
      </c>
      <c r="B348" s="31" t="s">
        <v>3499</v>
      </c>
      <c r="C348" s="32" t="s">
        <v>3549</v>
      </c>
      <c r="D348" s="31" t="s">
        <v>1113</v>
      </c>
      <c r="E348" s="32" t="s">
        <v>3623</v>
      </c>
      <c r="F348" s="31" t="s">
        <v>3624</v>
      </c>
      <c r="G348" s="31" t="s">
        <v>3625</v>
      </c>
      <c r="H348" s="31" t="s">
        <v>3626</v>
      </c>
      <c r="I348" s="32" t="s">
        <v>3627</v>
      </c>
      <c r="J348" s="31" t="s">
        <v>1149</v>
      </c>
      <c r="K348" s="31" t="s">
        <v>1333</v>
      </c>
      <c r="L348" s="31">
        <v>201412</v>
      </c>
      <c r="M348" s="31">
        <v>360212.71</v>
      </c>
      <c r="N348" s="41">
        <v>48818.8</v>
      </c>
      <c r="O348" s="31" t="s">
        <v>157</v>
      </c>
      <c r="P348" s="31" t="s">
        <v>1201</v>
      </c>
      <c r="Q348" s="48" t="s">
        <v>1122</v>
      </c>
      <c r="R348" s="48"/>
      <c r="S348" s="48"/>
      <c r="T348" s="31" t="s">
        <v>3628</v>
      </c>
      <c r="U348" s="33">
        <v>750543.63</v>
      </c>
      <c r="V348" s="48" t="s">
        <v>1124</v>
      </c>
      <c r="W348" s="31"/>
      <c r="X348" s="31"/>
      <c r="Y348" s="48"/>
      <c r="Z348" s="31"/>
      <c r="AA348" s="113"/>
      <c r="AB348" s="48"/>
      <c r="AC348" s="31" t="s">
        <v>1125</v>
      </c>
      <c r="AD348" s="51"/>
      <c r="AE348" s="31"/>
    </row>
    <row r="349" spans="1:31" s="11" customFormat="1" ht="13">
      <c r="A349" s="68">
        <v>343</v>
      </c>
      <c r="B349" s="68" t="s">
        <v>3499</v>
      </c>
      <c r="C349" s="108" t="s">
        <v>3549</v>
      </c>
      <c r="D349" s="68" t="s">
        <v>1113</v>
      </c>
      <c r="E349" s="108" t="s">
        <v>3629</v>
      </c>
      <c r="F349" s="68" t="s">
        <v>3630</v>
      </c>
      <c r="G349" s="68" t="s">
        <v>3631</v>
      </c>
      <c r="H349" s="68" t="s">
        <v>3632</v>
      </c>
      <c r="I349" s="108" t="s">
        <v>3633</v>
      </c>
      <c r="J349" s="68" t="s">
        <v>1165</v>
      </c>
      <c r="K349" s="68" t="s">
        <v>2705</v>
      </c>
      <c r="L349" s="68" t="s">
        <v>1719</v>
      </c>
      <c r="M349" s="68">
        <v>3771543.91</v>
      </c>
      <c r="N349" s="109">
        <v>571427.37</v>
      </c>
      <c r="O349" s="68" t="s">
        <v>157</v>
      </c>
      <c r="P349" s="68" t="s">
        <v>1325</v>
      </c>
      <c r="Q349" s="110" t="s">
        <v>1122</v>
      </c>
      <c r="R349" s="110"/>
      <c r="S349" s="110"/>
      <c r="T349" s="68" t="s">
        <v>3634</v>
      </c>
      <c r="U349" s="111">
        <v>5231500</v>
      </c>
      <c r="V349" s="68" t="s">
        <v>1135</v>
      </c>
      <c r="W349" s="68"/>
      <c r="X349" s="68">
        <v>2718600</v>
      </c>
      <c r="Y349" s="68" t="s">
        <v>1135</v>
      </c>
      <c r="Z349" s="68" t="s">
        <v>3635</v>
      </c>
      <c r="AA349" s="115">
        <v>2718600</v>
      </c>
      <c r="AB349" s="68" t="s">
        <v>1135</v>
      </c>
      <c r="AC349" s="68" t="s">
        <v>1125</v>
      </c>
      <c r="AD349" s="116"/>
      <c r="AE349" s="68"/>
    </row>
    <row r="350" spans="1:31" s="2" customFormat="1" ht="13">
      <c r="A350" s="31">
        <v>344</v>
      </c>
      <c r="B350" s="31" t="s">
        <v>3499</v>
      </c>
      <c r="C350" s="32" t="s">
        <v>3549</v>
      </c>
      <c r="D350" s="31" t="s">
        <v>1113</v>
      </c>
      <c r="E350" s="32" t="s">
        <v>3636</v>
      </c>
      <c r="F350" s="31" t="s">
        <v>3637</v>
      </c>
      <c r="G350" s="31" t="s">
        <v>3638</v>
      </c>
      <c r="H350" s="31" t="s">
        <v>3639</v>
      </c>
      <c r="I350" s="32" t="s">
        <v>3640</v>
      </c>
      <c r="J350" s="31" t="s">
        <v>1467</v>
      </c>
      <c r="K350" s="31" t="s">
        <v>3641</v>
      </c>
      <c r="L350" s="31" t="s">
        <v>1719</v>
      </c>
      <c r="M350" s="31">
        <v>3025286.47</v>
      </c>
      <c r="N350" s="41">
        <v>580683.28</v>
      </c>
      <c r="O350" s="31" t="s">
        <v>157</v>
      </c>
      <c r="P350" s="31" t="s">
        <v>1325</v>
      </c>
      <c r="Q350" s="48" t="s">
        <v>1122</v>
      </c>
      <c r="R350" s="48"/>
      <c r="S350" s="48"/>
      <c r="T350" s="31" t="s">
        <v>3642</v>
      </c>
      <c r="U350" s="33">
        <v>9507600</v>
      </c>
      <c r="V350" s="31" t="s">
        <v>1135</v>
      </c>
      <c r="W350" s="31"/>
      <c r="X350" s="31"/>
      <c r="Y350" s="48"/>
      <c r="Z350" s="31"/>
      <c r="AA350" s="113"/>
      <c r="AB350" s="48"/>
      <c r="AC350" s="31" t="s">
        <v>1125</v>
      </c>
      <c r="AD350" s="51"/>
      <c r="AE350" s="31"/>
    </row>
    <row r="351" spans="1:31" s="2" customFormat="1" ht="13">
      <c r="A351" s="31">
        <v>345</v>
      </c>
      <c r="B351" s="31" t="s">
        <v>3499</v>
      </c>
      <c r="C351" s="32" t="s">
        <v>3549</v>
      </c>
      <c r="D351" s="31" t="s">
        <v>1113</v>
      </c>
      <c r="E351" s="32" t="s">
        <v>3643</v>
      </c>
      <c r="F351" s="31" t="s">
        <v>3644</v>
      </c>
      <c r="G351" s="31" t="s">
        <v>3645</v>
      </c>
      <c r="H351" s="31" t="s">
        <v>3646</v>
      </c>
      <c r="I351" s="32" t="s">
        <v>3647</v>
      </c>
      <c r="J351" s="31" t="s">
        <v>1467</v>
      </c>
      <c r="K351" s="31" t="s">
        <v>3648</v>
      </c>
      <c r="L351" s="31">
        <v>201412</v>
      </c>
      <c r="M351" s="31">
        <v>3101278.06</v>
      </c>
      <c r="N351" s="41">
        <v>589625.93000000005</v>
      </c>
      <c r="O351" s="31" t="s">
        <v>157</v>
      </c>
      <c r="P351" s="31" t="s">
        <v>1325</v>
      </c>
      <c r="Q351" s="48" t="s">
        <v>1122</v>
      </c>
      <c r="R351" s="48"/>
      <c r="S351" s="48"/>
      <c r="T351" s="31" t="s">
        <v>3649</v>
      </c>
      <c r="U351" s="33">
        <v>10302800</v>
      </c>
      <c r="V351" s="48" t="s">
        <v>1135</v>
      </c>
      <c r="W351" s="31"/>
      <c r="X351" s="31"/>
      <c r="Y351" s="48"/>
      <c r="Z351" s="31"/>
      <c r="AA351" s="113"/>
      <c r="AB351" s="48"/>
      <c r="AC351" s="31" t="s">
        <v>1125</v>
      </c>
      <c r="AD351" s="51"/>
      <c r="AE351" s="31"/>
    </row>
    <row r="352" spans="1:31" s="2" customFormat="1" ht="13">
      <c r="A352" s="31">
        <v>346</v>
      </c>
      <c r="B352" s="31" t="s">
        <v>3499</v>
      </c>
      <c r="C352" s="32" t="s">
        <v>3549</v>
      </c>
      <c r="D352" s="31" t="s">
        <v>1113</v>
      </c>
      <c r="E352" s="32" t="s">
        <v>3650</v>
      </c>
      <c r="F352" s="31" t="s">
        <v>3651</v>
      </c>
      <c r="G352" s="31" t="s">
        <v>3652</v>
      </c>
      <c r="H352" s="31" t="s">
        <v>3653</v>
      </c>
      <c r="I352" s="32" t="s">
        <v>3654</v>
      </c>
      <c r="J352" s="31" t="s">
        <v>1467</v>
      </c>
      <c r="K352" s="31" t="s">
        <v>3655</v>
      </c>
      <c r="L352" s="31" t="s">
        <v>1719</v>
      </c>
      <c r="M352" s="31">
        <v>2271126.71</v>
      </c>
      <c r="N352" s="41">
        <v>402435.33</v>
      </c>
      <c r="O352" s="31" t="s">
        <v>157</v>
      </c>
      <c r="P352" s="31" t="s">
        <v>1325</v>
      </c>
      <c r="Q352" s="48" t="s">
        <v>1122</v>
      </c>
      <c r="R352" s="48"/>
      <c r="S352" s="48"/>
      <c r="T352" s="31" t="s">
        <v>3656</v>
      </c>
      <c r="U352" s="33">
        <v>6757400</v>
      </c>
      <c r="V352" s="31" t="s">
        <v>1135</v>
      </c>
      <c r="W352" s="31"/>
      <c r="X352" s="31"/>
      <c r="Y352" s="48"/>
      <c r="Z352" s="31"/>
      <c r="AA352" s="113"/>
      <c r="AB352" s="48"/>
      <c r="AC352" s="31" t="s">
        <v>1125</v>
      </c>
      <c r="AD352" s="51"/>
      <c r="AE352" s="31"/>
    </row>
    <row r="353" spans="1:31" s="2" customFormat="1" ht="13">
      <c r="A353" s="31">
        <v>347</v>
      </c>
      <c r="B353" s="31" t="s">
        <v>3499</v>
      </c>
      <c r="C353" s="32" t="s">
        <v>3549</v>
      </c>
      <c r="D353" s="31" t="s">
        <v>1113</v>
      </c>
      <c r="E353" s="32" t="s">
        <v>3657</v>
      </c>
      <c r="F353" s="31" t="s">
        <v>3658</v>
      </c>
      <c r="G353" s="31" t="s">
        <v>3659</v>
      </c>
      <c r="H353" s="31" t="s">
        <v>3660</v>
      </c>
      <c r="I353" s="32" t="s">
        <v>3661</v>
      </c>
      <c r="J353" s="31" t="s">
        <v>1119</v>
      </c>
      <c r="K353" s="31" t="s">
        <v>3662</v>
      </c>
      <c r="L353" s="31">
        <v>201411</v>
      </c>
      <c r="M353" s="31">
        <v>225438.56</v>
      </c>
      <c r="N353" s="41">
        <v>20672.97</v>
      </c>
      <c r="O353" s="31" t="s">
        <v>157</v>
      </c>
      <c r="P353" s="31" t="s">
        <v>1201</v>
      </c>
      <c r="Q353" s="48" t="s">
        <v>1122</v>
      </c>
      <c r="R353" s="48"/>
      <c r="S353" s="48" t="s">
        <v>1122</v>
      </c>
      <c r="T353" s="31" t="s">
        <v>3663</v>
      </c>
      <c r="U353" s="33">
        <v>386152.35</v>
      </c>
      <c r="V353" s="48" t="s">
        <v>1124</v>
      </c>
      <c r="W353" s="31"/>
      <c r="X353" s="31"/>
      <c r="Y353" s="48"/>
      <c r="Z353" s="31"/>
      <c r="AA353" s="113"/>
      <c r="AB353" s="48"/>
      <c r="AC353" s="31" t="s">
        <v>1125</v>
      </c>
      <c r="AD353" s="51"/>
      <c r="AE353" s="31"/>
    </row>
    <row r="354" spans="1:31" s="2" customFormat="1" ht="13">
      <c r="A354" s="31">
        <v>348</v>
      </c>
      <c r="B354" s="31" t="s">
        <v>3499</v>
      </c>
      <c r="C354" s="32" t="s">
        <v>3549</v>
      </c>
      <c r="D354" s="31" t="s">
        <v>1113</v>
      </c>
      <c r="E354" s="32" t="s">
        <v>3664</v>
      </c>
      <c r="F354" s="31" t="s">
        <v>3665</v>
      </c>
      <c r="G354" s="31" t="s">
        <v>3666</v>
      </c>
      <c r="H354" s="31" t="s">
        <v>3667</v>
      </c>
      <c r="I354" s="32" t="s">
        <v>3668</v>
      </c>
      <c r="J354" s="31" t="s">
        <v>1165</v>
      </c>
      <c r="K354" s="31" t="s">
        <v>2044</v>
      </c>
      <c r="L354" s="31">
        <v>201407</v>
      </c>
      <c r="M354" s="31">
        <v>392479.97</v>
      </c>
      <c r="N354" s="41">
        <v>97907.21</v>
      </c>
      <c r="O354" s="31" t="s">
        <v>157</v>
      </c>
      <c r="P354" s="31" t="s">
        <v>1201</v>
      </c>
      <c r="Q354" s="48" t="s">
        <v>1122</v>
      </c>
      <c r="R354" s="48"/>
      <c r="S354" s="48"/>
      <c r="T354" s="31" t="s">
        <v>3669</v>
      </c>
      <c r="U354" s="33">
        <v>824624.83</v>
      </c>
      <c r="V354" s="48" t="s">
        <v>1152</v>
      </c>
      <c r="W354" s="31"/>
      <c r="X354" s="31"/>
      <c r="Y354" s="48"/>
      <c r="Z354" s="31"/>
      <c r="AA354" s="113"/>
      <c r="AB354" s="48"/>
      <c r="AC354" s="31" t="s">
        <v>1125</v>
      </c>
      <c r="AD354" s="51"/>
      <c r="AE354" s="31"/>
    </row>
    <row r="355" spans="1:31" s="2" customFormat="1" ht="13">
      <c r="A355" s="31">
        <v>349</v>
      </c>
      <c r="B355" s="31" t="s">
        <v>3499</v>
      </c>
      <c r="C355" s="32" t="s">
        <v>3549</v>
      </c>
      <c r="D355" s="31" t="s">
        <v>1113</v>
      </c>
      <c r="E355" s="32" t="s">
        <v>3670</v>
      </c>
      <c r="F355" s="31" t="s">
        <v>3671</v>
      </c>
      <c r="G355" s="31" t="s">
        <v>3672</v>
      </c>
      <c r="H355" s="31" t="s">
        <v>3673</v>
      </c>
      <c r="I355" s="32" t="s">
        <v>3674</v>
      </c>
      <c r="J355" s="31" t="s">
        <v>1165</v>
      </c>
      <c r="K355" s="31" t="s">
        <v>3675</v>
      </c>
      <c r="L355" s="31">
        <v>201411</v>
      </c>
      <c r="M355" s="31">
        <v>464094.18</v>
      </c>
      <c r="N355" s="41">
        <v>82856.87</v>
      </c>
      <c r="O355" s="31" t="s">
        <v>157</v>
      </c>
      <c r="P355" s="31" t="s">
        <v>1201</v>
      </c>
      <c r="Q355" s="48" t="s">
        <v>1122</v>
      </c>
      <c r="R355" s="48"/>
      <c r="S355" s="48"/>
      <c r="T355" s="31" t="s">
        <v>3676</v>
      </c>
      <c r="U355" s="33">
        <v>696141.27</v>
      </c>
      <c r="V355" s="48" t="s">
        <v>1124</v>
      </c>
      <c r="W355" s="31"/>
      <c r="X355" s="31"/>
      <c r="Y355" s="48"/>
      <c r="Z355" s="31"/>
      <c r="AA355" s="113"/>
      <c r="AB355" s="48"/>
      <c r="AC355" s="31" t="s">
        <v>1125</v>
      </c>
      <c r="AD355" s="51"/>
      <c r="AE355" s="31"/>
    </row>
    <row r="356" spans="1:31" s="2" customFormat="1" ht="13">
      <c r="A356" s="31">
        <v>350</v>
      </c>
      <c r="B356" s="31" t="s">
        <v>3499</v>
      </c>
      <c r="C356" s="32" t="s">
        <v>3549</v>
      </c>
      <c r="D356" s="31" t="s">
        <v>1113</v>
      </c>
      <c r="E356" s="32" t="s">
        <v>3677</v>
      </c>
      <c r="F356" s="31" t="s">
        <v>3678</v>
      </c>
      <c r="G356" s="31" t="s">
        <v>3679</v>
      </c>
      <c r="H356" s="31" t="s">
        <v>3680</v>
      </c>
      <c r="I356" s="32" t="s">
        <v>3681</v>
      </c>
      <c r="J356" s="31" t="s">
        <v>1165</v>
      </c>
      <c r="K356" s="31" t="s">
        <v>1667</v>
      </c>
      <c r="L356" s="31">
        <v>201410</v>
      </c>
      <c r="M356" s="31">
        <v>277935.31</v>
      </c>
      <c r="N356" s="41">
        <v>69883.759999999995</v>
      </c>
      <c r="O356" s="31" t="s">
        <v>157</v>
      </c>
      <c r="P356" s="31" t="s">
        <v>1201</v>
      </c>
      <c r="Q356" s="48" t="s">
        <v>1122</v>
      </c>
      <c r="R356" s="48"/>
      <c r="S356" s="48"/>
      <c r="T356" s="31" t="s">
        <v>3682</v>
      </c>
      <c r="U356" s="33">
        <v>469085.9</v>
      </c>
      <c r="V356" s="48" t="s">
        <v>1124</v>
      </c>
      <c r="W356" s="31"/>
      <c r="X356" s="31"/>
      <c r="Y356" s="48"/>
      <c r="Z356" s="31"/>
      <c r="AA356" s="113"/>
      <c r="AB356" s="48"/>
      <c r="AC356" s="31" t="s">
        <v>1125</v>
      </c>
      <c r="AD356" s="51"/>
      <c r="AE356" s="31"/>
    </row>
    <row r="357" spans="1:31" s="2" customFormat="1" ht="13">
      <c r="A357" s="31">
        <v>351</v>
      </c>
      <c r="B357" s="31" t="s">
        <v>3499</v>
      </c>
      <c r="C357" s="32" t="s">
        <v>3549</v>
      </c>
      <c r="D357" s="31" t="s">
        <v>1113</v>
      </c>
      <c r="E357" s="32" t="s">
        <v>3683</v>
      </c>
      <c r="F357" s="31" t="s">
        <v>3684</v>
      </c>
      <c r="G357" s="31" t="s">
        <v>3685</v>
      </c>
      <c r="H357" s="31" t="s">
        <v>3686</v>
      </c>
      <c r="I357" s="32" t="s">
        <v>3687</v>
      </c>
      <c r="J357" s="31" t="s">
        <v>1165</v>
      </c>
      <c r="K357" s="31" t="s">
        <v>3688</v>
      </c>
      <c r="L357" s="31">
        <v>201410</v>
      </c>
      <c r="M357" s="31">
        <v>286108.15999999997</v>
      </c>
      <c r="N357" s="41">
        <v>53610.51</v>
      </c>
      <c r="O357" s="31" t="s">
        <v>157</v>
      </c>
      <c r="P357" s="31" t="s">
        <v>1201</v>
      </c>
      <c r="Q357" s="48" t="s">
        <v>1122</v>
      </c>
      <c r="R357" s="48"/>
      <c r="S357" s="48"/>
      <c r="T357" s="31" t="s">
        <v>3689</v>
      </c>
      <c r="U357" s="33">
        <v>1075925.93</v>
      </c>
      <c r="V357" s="48" t="s">
        <v>1124</v>
      </c>
      <c r="W357" s="31"/>
      <c r="X357" s="31"/>
      <c r="Y357" s="48"/>
      <c r="Z357" s="31"/>
      <c r="AA357" s="113"/>
      <c r="AB357" s="48"/>
      <c r="AC357" s="31" t="s">
        <v>1125</v>
      </c>
      <c r="AD357" s="51"/>
      <c r="AE357" s="31"/>
    </row>
    <row r="358" spans="1:31" s="2" customFormat="1" ht="13">
      <c r="A358" s="31">
        <v>352</v>
      </c>
      <c r="B358" s="31" t="s">
        <v>3499</v>
      </c>
      <c r="C358" s="32" t="s">
        <v>3549</v>
      </c>
      <c r="D358" s="31" t="s">
        <v>1113</v>
      </c>
      <c r="E358" s="32" t="s">
        <v>3690</v>
      </c>
      <c r="F358" s="31" t="s">
        <v>3691</v>
      </c>
      <c r="G358" s="31" t="s">
        <v>3692</v>
      </c>
      <c r="H358" s="31" t="s">
        <v>3693</v>
      </c>
      <c r="I358" s="32" t="s">
        <v>3694</v>
      </c>
      <c r="J358" s="31" t="s">
        <v>1165</v>
      </c>
      <c r="K358" s="31" t="s">
        <v>1667</v>
      </c>
      <c r="L358" s="31">
        <v>201410</v>
      </c>
      <c r="M358" s="31">
        <v>350000</v>
      </c>
      <c r="N358" s="41">
        <v>86438.53</v>
      </c>
      <c r="O358" s="31" t="s">
        <v>157</v>
      </c>
      <c r="P358" s="31" t="s">
        <v>1201</v>
      </c>
      <c r="Q358" s="48" t="s">
        <v>1122</v>
      </c>
      <c r="R358" s="48"/>
      <c r="S358" s="48"/>
      <c r="T358" s="31" t="s">
        <v>3695</v>
      </c>
      <c r="U358" s="33">
        <v>670723.11</v>
      </c>
      <c r="V358" s="48" t="s">
        <v>1124</v>
      </c>
      <c r="W358" s="31"/>
      <c r="X358" s="31"/>
      <c r="Y358" s="48"/>
      <c r="Z358" s="31"/>
      <c r="AA358" s="113"/>
      <c r="AB358" s="48"/>
      <c r="AC358" s="31" t="s">
        <v>1125</v>
      </c>
      <c r="AD358" s="51"/>
      <c r="AE358" s="31"/>
    </row>
    <row r="359" spans="1:31" s="2" customFormat="1" ht="13">
      <c r="A359" s="31">
        <v>353</v>
      </c>
      <c r="B359" s="31" t="s">
        <v>3499</v>
      </c>
      <c r="C359" s="32" t="s">
        <v>3549</v>
      </c>
      <c r="D359" s="31" t="s">
        <v>1113</v>
      </c>
      <c r="E359" s="32" t="s">
        <v>3696</v>
      </c>
      <c r="F359" s="31" t="s">
        <v>3697</v>
      </c>
      <c r="G359" s="31" t="s">
        <v>3698</v>
      </c>
      <c r="H359" s="31" t="s">
        <v>3699</v>
      </c>
      <c r="I359" s="32" t="s">
        <v>3700</v>
      </c>
      <c r="J359" s="31" t="s">
        <v>1165</v>
      </c>
      <c r="K359" s="31" t="s">
        <v>3701</v>
      </c>
      <c r="L359" s="31">
        <v>201409</v>
      </c>
      <c r="M359" s="31">
        <v>324449.19</v>
      </c>
      <c r="N359" s="41">
        <v>68701.009999999995</v>
      </c>
      <c r="O359" s="31" t="s">
        <v>157</v>
      </c>
      <c r="P359" s="31" t="s">
        <v>1201</v>
      </c>
      <c r="Q359" s="48" t="s">
        <v>1122</v>
      </c>
      <c r="R359" s="48"/>
      <c r="S359" s="48"/>
      <c r="T359" s="31" t="s">
        <v>3556</v>
      </c>
      <c r="U359" s="33">
        <v>486673.78499999997</v>
      </c>
      <c r="V359" s="48" t="s">
        <v>1124</v>
      </c>
      <c r="W359" s="31"/>
      <c r="X359" s="31"/>
      <c r="Y359" s="48"/>
      <c r="Z359" s="31"/>
      <c r="AA359" s="113"/>
      <c r="AB359" s="48"/>
      <c r="AC359" s="31" t="s">
        <v>1125</v>
      </c>
      <c r="AD359" s="51"/>
      <c r="AE359" s="31"/>
    </row>
    <row r="360" spans="1:31" s="2" customFormat="1" ht="13">
      <c r="A360" s="31">
        <v>354</v>
      </c>
      <c r="B360" s="31" t="s">
        <v>3499</v>
      </c>
      <c r="C360" s="32" t="s">
        <v>3549</v>
      </c>
      <c r="D360" s="31" t="s">
        <v>1113</v>
      </c>
      <c r="E360" s="32" t="s">
        <v>3702</v>
      </c>
      <c r="F360" s="31" t="s">
        <v>3703</v>
      </c>
      <c r="G360" s="31" t="s">
        <v>3704</v>
      </c>
      <c r="H360" s="31" t="s">
        <v>3705</v>
      </c>
      <c r="I360" s="32" t="s">
        <v>3706</v>
      </c>
      <c r="J360" s="31" t="s">
        <v>1165</v>
      </c>
      <c r="K360" s="31" t="s">
        <v>3707</v>
      </c>
      <c r="L360" s="31">
        <v>201409</v>
      </c>
      <c r="M360" s="31">
        <v>366999.59</v>
      </c>
      <c r="N360" s="41">
        <v>97539.08</v>
      </c>
      <c r="O360" s="31" t="s">
        <v>157</v>
      </c>
      <c r="P360" s="31" t="s">
        <v>1201</v>
      </c>
      <c r="Q360" s="48" t="s">
        <v>1122</v>
      </c>
      <c r="R360" s="48"/>
      <c r="S360" s="48"/>
      <c r="T360" s="31" t="s">
        <v>3708</v>
      </c>
      <c r="U360" s="33">
        <v>818495.97</v>
      </c>
      <c r="V360" s="48" t="s">
        <v>1124</v>
      </c>
      <c r="W360" s="31"/>
      <c r="X360" s="31"/>
      <c r="Y360" s="48"/>
      <c r="Z360" s="31"/>
      <c r="AA360" s="113"/>
      <c r="AB360" s="48"/>
      <c r="AC360" s="31" t="s">
        <v>1125</v>
      </c>
      <c r="AD360" s="51"/>
      <c r="AE360" s="31"/>
    </row>
    <row r="361" spans="1:31" s="2" customFormat="1" ht="13">
      <c r="A361" s="31">
        <v>355</v>
      </c>
      <c r="B361" s="31" t="s">
        <v>3499</v>
      </c>
      <c r="C361" s="32" t="s">
        <v>3549</v>
      </c>
      <c r="D361" s="31" t="s">
        <v>1113</v>
      </c>
      <c r="E361" s="32" t="s">
        <v>3709</v>
      </c>
      <c r="F361" s="31" t="s">
        <v>3710</v>
      </c>
      <c r="G361" s="31" t="s">
        <v>3711</v>
      </c>
      <c r="H361" s="31" t="s">
        <v>3712</v>
      </c>
      <c r="I361" s="32" t="s">
        <v>3713</v>
      </c>
      <c r="J361" s="31" t="s">
        <v>1467</v>
      </c>
      <c r="K361" s="31" t="s">
        <v>3714</v>
      </c>
      <c r="L361" s="31" t="s">
        <v>3715</v>
      </c>
      <c r="M361" s="31">
        <v>3359179.2</v>
      </c>
      <c r="N361" s="41">
        <v>981493.96</v>
      </c>
      <c r="O361" s="31" t="s">
        <v>157</v>
      </c>
      <c r="P361" s="31" t="s">
        <v>1325</v>
      </c>
      <c r="Q361" s="48" t="s">
        <v>1122</v>
      </c>
      <c r="R361" s="48"/>
      <c r="S361" s="48"/>
      <c r="T361" s="31" t="s">
        <v>3716</v>
      </c>
      <c r="U361" s="33">
        <v>6164100</v>
      </c>
      <c r="V361" s="31" t="s">
        <v>1135</v>
      </c>
      <c r="W361" s="31"/>
      <c r="X361" s="31"/>
      <c r="Y361" s="48"/>
      <c r="Z361" s="31"/>
      <c r="AA361" s="113"/>
      <c r="AB361" s="48"/>
      <c r="AC361" s="31" t="s">
        <v>1125</v>
      </c>
      <c r="AD361" s="51"/>
      <c r="AE361" s="31"/>
    </row>
    <row r="362" spans="1:31" s="2" customFormat="1" ht="13">
      <c r="A362" s="31">
        <v>356</v>
      </c>
      <c r="B362" s="31" t="s">
        <v>3499</v>
      </c>
      <c r="C362" s="32" t="s">
        <v>3549</v>
      </c>
      <c r="D362" s="31" t="s">
        <v>1113</v>
      </c>
      <c r="E362" s="32" t="s">
        <v>3717</v>
      </c>
      <c r="F362" s="31" t="s">
        <v>3718</v>
      </c>
      <c r="G362" s="31" t="s">
        <v>3719</v>
      </c>
      <c r="H362" s="31" t="s">
        <v>3720</v>
      </c>
      <c r="I362" s="32" t="s">
        <v>3721</v>
      </c>
      <c r="J362" s="31" t="s">
        <v>1165</v>
      </c>
      <c r="K362" s="31" t="s">
        <v>3722</v>
      </c>
      <c r="L362" s="31">
        <v>201407</v>
      </c>
      <c r="M362" s="31">
        <v>591802.88</v>
      </c>
      <c r="N362" s="41">
        <v>129578.7</v>
      </c>
      <c r="O362" s="31" t="s">
        <v>157</v>
      </c>
      <c r="P362" s="31" t="s">
        <v>1201</v>
      </c>
      <c r="Q362" s="48" t="s">
        <v>1122</v>
      </c>
      <c r="R362" s="48"/>
      <c r="S362" s="48"/>
      <c r="T362" s="31" t="s">
        <v>3723</v>
      </c>
      <c r="U362" s="33">
        <v>1099929.76</v>
      </c>
      <c r="V362" s="48" t="s">
        <v>1152</v>
      </c>
      <c r="W362" s="31"/>
      <c r="X362" s="31"/>
      <c r="Y362" s="48"/>
      <c r="Z362" s="31"/>
      <c r="AA362" s="113"/>
      <c r="AB362" s="48"/>
      <c r="AC362" s="31" t="s">
        <v>1125</v>
      </c>
      <c r="AD362" s="51"/>
      <c r="AE362" s="31"/>
    </row>
    <row r="363" spans="1:31" s="2" customFormat="1" ht="13">
      <c r="A363" s="31">
        <v>357</v>
      </c>
      <c r="B363" s="31" t="s">
        <v>3499</v>
      </c>
      <c r="C363" s="32" t="s">
        <v>3549</v>
      </c>
      <c r="D363" s="31" t="s">
        <v>1113</v>
      </c>
      <c r="E363" s="32" t="s">
        <v>2047</v>
      </c>
      <c r="F363" s="31" t="s">
        <v>2048</v>
      </c>
      <c r="G363" s="31" t="s">
        <v>2049</v>
      </c>
      <c r="H363" s="31" t="s">
        <v>3724</v>
      </c>
      <c r="I363" s="32" t="s">
        <v>3725</v>
      </c>
      <c r="J363" s="31" t="s">
        <v>1165</v>
      </c>
      <c r="K363" s="31" t="s">
        <v>2356</v>
      </c>
      <c r="L363" s="31">
        <v>201405</v>
      </c>
      <c r="M363" s="31">
        <v>243308.72</v>
      </c>
      <c r="N363" s="41">
        <v>53788.62</v>
      </c>
      <c r="O363" s="31" t="s">
        <v>157</v>
      </c>
      <c r="P363" s="31" t="s">
        <v>1201</v>
      </c>
      <c r="Q363" s="48" t="s">
        <v>1122</v>
      </c>
      <c r="R363" s="48"/>
      <c r="S363" s="48"/>
      <c r="T363" s="31" t="s">
        <v>3726</v>
      </c>
      <c r="U363" s="33">
        <v>364963.08</v>
      </c>
      <c r="V363" s="48" t="s">
        <v>1152</v>
      </c>
      <c r="W363" s="31"/>
      <c r="X363" s="31"/>
      <c r="Y363" s="48"/>
      <c r="Z363" s="31"/>
      <c r="AA363" s="113"/>
      <c r="AB363" s="48"/>
      <c r="AC363" s="31" t="s">
        <v>1125</v>
      </c>
      <c r="AD363" s="51"/>
      <c r="AE363" s="31"/>
    </row>
    <row r="364" spans="1:31" s="2" customFormat="1" ht="13">
      <c r="A364" s="31">
        <v>358</v>
      </c>
      <c r="B364" s="31" t="s">
        <v>3499</v>
      </c>
      <c r="C364" s="32" t="s">
        <v>3549</v>
      </c>
      <c r="D364" s="31" t="s">
        <v>1113</v>
      </c>
      <c r="E364" s="32" t="s">
        <v>3727</v>
      </c>
      <c r="F364" s="31" t="s">
        <v>3728</v>
      </c>
      <c r="G364" s="31" t="s">
        <v>3729</v>
      </c>
      <c r="H364" s="31" t="s">
        <v>3730</v>
      </c>
      <c r="I364" s="32" t="s">
        <v>3731</v>
      </c>
      <c r="J364" s="31" t="s">
        <v>1467</v>
      </c>
      <c r="K364" s="31" t="s">
        <v>3732</v>
      </c>
      <c r="L364" s="31">
        <v>201406</v>
      </c>
      <c r="M364" s="31">
        <v>394078.73</v>
      </c>
      <c r="N364" s="41">
        <v>136568.70000000001</v>
      </c>
      <c r="O364" s="31" t="s">
        <v>157</v>
      </c>
      <c r="P364" s="31" t="s">
        <v>1201</v>
      </c>
      <c r="Q364" s="48" t="s">
        <v>1122</v>
      </c>
      <c r="R364" s="48"/>
      <c r="S364" s="48"/>
      <c r="T364" s="31" t="s">
        <v>3733</v>
      </c>
      <c r="U364" s="33">
        <v>665000</v>
      </c>
      <c r="V364" s="48" t="s">
        <v>1124</v>
      </c>
      <c r="W364" s="31"/>
      <c r="X364" s="31"/>
      <c r="Y364" s="48"/>
      <c r="Z364" s="31"/>
      <c r="AA364" s="113"/>
      <c r="AB364" s="48"/>
      <c r="AC364" s="31" t="s">
        <v>1125</v>
      </c>
      <c r="AD364" s="51"/>
      <c r="AE364" s="31"/>
    </row>
    <row r="365" spans="1:31" s="2" customFormat="1" ht="13">
      <c r="A365" s="31">
        <v>359</v>
      </c>
      <c r="B365" s="31" t="s">
        <v>3499</v>
      </c>
      <c r="C365" s="32" t="s">
        <v>3549</v>
      </c>
      <c r="D365" s="31" t="s">
        <v>1113</v>
      </c>
      <c r="E365" s="32" t="s">
        <v>3734</v>
      </c>
      <c r="F365" s="31" t="s">
        <v>3735</v>
      </c>
      <c r="G365" s="31" t="s">
        <v>3736</v>
      </c>
      <c r="H365" s="31" t="s">
        <v>3737</v>
      </c>
      <c r="I365" s="32" t="s">
        <v>3738</v>
      </c>
      <c r="J365" s="31" t="s">
        <v>1165</v>
      </c>
      <c r="K365" s="31" t="s">
        <v>2449</v>
      </c>
      <c r="L365" s="31" t="s">
        <v>3739</v>
      </c>
      <c r="M365" s="31">
        <v>358305.49</v>
      </c>
      <c r="N365" s="41">
        <v>88961.3</v>
      </c>
      <c r="O365" s="31" t="s">
        <v>157</v>
      </c>
      <c r="P365" s="31" t="s">
        <v>1201</v>
      </c>
      <c r="Q365" s="48" t="s">
        <v>1122</v>
      </c>
      <c r="R365" s="48"/>
      <c r="S365" s="48"/>
      <c r="T365" s="31" t="s">
        <v>3740</v>
      </c>
      <c r="U365" s="33">
        <v>735465.28</v>
      </c>
      <c r="V365" s="31" t="s">
        <v>1152</v>
      </c>
      <c r="W365" s="31"/>
      <c r="X365" s="31"/>
      <c r="Y365" s="48"/>
      <c r="Z365" s="31"/>
      <c r="AA365" s="113"/>
      <c r="AB365" s="48"/>
      <c r="AC365" s="31" t="s">
        <v>1125</v>
      </c>
      <c r="AD365" s="51"/>
      <c r="AE365" s="31"/>
    </row>
    <row r="366" spans="1:31" s="2" customFormat="1" ht="13">
      <c r="A366" s="31">
        <v>360</v>
      </c>
      <c r="B366" s="31" t="s">
        <v>3499</v>
      </c>
      <c r="C366" s="32" t="s">
        <v>3549</v>
      </c>
      <c r="D366" s="31" t="s">
        <v>1113</v>
      </c>
      <c r="E366" s="32" t="s">
        <v>3741</v>
      </c>
      <c r="F366" s="31" t="s">
        <v>3742</v>
      </c>
      <c r="G366" s="31" t="s">
        <v>3743</v>
      </c>
      <c r="H366" s="31" t="s">
        <v>3744</v>
      </c>
      <c r="I366" s="32" t="s">
        <v>3745</v>
      </c>
      <c r="J366" s="31" t="s">
        <v>1165</v>
      </c>
      <c r="K366" s="31" t="s">
        <v>2036</v>
      </c>
      <c r="L366" s="31">
        <v>201403</v>
      </c>
      <c r="M366" s="31">
        <v>547079.06999999995</v>
      </c>
      <c r="N366" s="41">
        <v>140528.48000000001</v>
      </c>
      <c r="O366" s="31" t="s">
        <v>157</v>
      </c>
      <c r="P366" s="31" t="s">
        <v>1201</v>
      </c>
      <c r="Q366" s="48" t="s">
        <v>1122</v>
      </c>
      <c r="R366" s="48"/>
      <c r="S366" s="48"/>
      <c r="T366" s="31" t="s">
        <v>3746</v>
      </c>
      <c r="U366" s="34">
        <v>687607.55</v>
      </c>
      <c r="V366" s="48" t="s">
        <v>1152</v>
      </c>
      <c r="W366" s="31"/>
      <c r="X366" s="31"/>
      <c r="Y366" s="48"/>
      <c r="Z366" s="31"/>
      <c r="AA366" s="113"/>
      <c r="AB366" s="48"/>
      <c r="AC366" s="31" t="s">
        <v>1125</v>
      </c>
      <c r="AD366" s="51"/>
      <c r="AE366" s="31"/>
    </row>
    <row r="367" spans="1:31" s="2" customFormat="1" ht="13">
      <c r="A367" s="31">
        <v>361</v>
      </c>
      <c r="B367" s="31" t="s">
        <v>3499</v>
      </c>
      <c r="C367" s="32" t="s">
        <v>3549</v>
      </c>
      <c r="D367" s="31" t="s">
        <v>1113</v>
      </c>
      <c r="E367" s="32" t="s">
        <v>3747</v>
      </c>
      <c r="F367" s="31" t="s">
        <v>3748</v>
      </c>
      <c r="G367" s="31" t="s">
        <v>3749</v>
      </c>
      <c r="H367" s="31" t="s">
        <v>3750</v>
      </c>
      <c r="I367" s="32" t="s">
        <v>3751</v>
      </c>
      <c r="J367" s="31" t="s">
        <v>1165</v>
      </c>
      <c r="K367" s="31" t="s">
        <v>3370</v>
      </c>
      <c r="L367" s="31">
        <v>201401</v>
      </c>
      <c r="M367" s="31">
        <v>537375.01</v>
      </c>
      <c r="N367" s="41">
        <v>149727.69</v>
      </c>
      <c r="O367" s="31" t="s">
        <v>157</v>
      </c>
      <c r="P367" s="31" t="s">
        <v>1201</v>
      </c>
      <c r="Q367" s="48" t="s">
        <v>1122</v>
      </c>
      <c r="R367" s="48"/>
      <c r="S367" s="48"/>
      <c r="T367" s="31" t="s">
        <v>3752</v>
      </c>
      <c r="U367" s="33">
        <v>806062.51500000001</v>
      </c>
      <c r="V367" s="48" t="s">
        <v>1152</v>
      </c>
      <c r="W367" s="31"/>
      <c r="X367" s="31"/>
      <c r="Y367" s="48"/>
      <c r="Z367" s="31"/>
      <c r="AA367" s="113"/>
      <c r="AB367" s="48"/>
      <c r="AC367" s="31" t="s">
        <v>1125</v>
      </c>
      <c r="AD367" s="51"/>
      <c r="AE367" s="31"/>
    </row>
    <row r="368" spans="1:31" s="11" customFormat="1" ht="13">
      <c r="A368" s="68">
        <v>362</v>
      </c>
      <c r="B368" s="68" t="s">
        <v>3499</v>
      </c>
      <c r="C368" s="108" t="s">
        <v>3549</v>
      </c>
      <c r="D368" s="68" t="s">
        <v>1113</v>
      </c>
      <c r="E368" s="108" t="s">
        <v>3753</v>
      </c>
      <c r="F368" s="68" t="s">
        <v>3754</v>
      </c>
      <c r="G368" s="68" t="s">
        <v>3755</v>
      </c>
      <c r="H368" s="68" t="s">
        <v>3756</v>
      </c>
      <c r="I368" s="108" t="s">
        <v>3757</v>
      </c>
      <c r="J368" s="68" t="s">
        <v>1165</v>
      </c>
      <c r="K368" s="68" t="s">
        <v>3758</v>
      </c>
      <c r="L368" s="68">
        <v>201309</v>
      </c>
      <c r="M368" s="68">
        <v>239990.6</v>
      </c>
      <c r="N368" s="109">
        <v>113996.31</v>
      </c>
      <c r="O368" s="68" t="s">
        <v>157</v>
      </c>
      <c r="P368" s="68" t="s">
        <v>1201</v>
      </c>
      <c r="Q368" s="110" t="s">
        <v>1122</v>
      </c>
      <c r="R368" s="110"/>
      <c r="S368" s="110"/>
      <c r="T368" s="68" t="s">
        <v>3759</v>
      </c>
      <c r="U368" s="111">
        <v>413650.53</v>
      </c>
      <c r="V368" s="110" t="s">
        <v>1152</v>
      </c>
      <c r="W368" s="68"/>
      <c r="X368" s="68"/>
      <c r="Y368" s="110"/>
      <c r="Z368" s="68"/>
      <c r="AA368" s="115"/>
      <c r="AB368" s="110"/>
      <c r="AC368" s="68" t="s">
        <v>1125</v>
      </c>
      <c r="AD368" s="116"/>
      <c r="AE368" s="68"/>
    </row>
    <row r="369" spans="1:31" s="2" customFormat="1" ht="13">
      <c r="A369" s="31">
        <v>363</v>
      </c>
      <c r="B369" s="31" t="s">
        <v>3499</v>
      </c>
      <c r="C369" s="32" t="s">
        <v>3549</v>
      </c>
      <c r="D369" s="31" t="s">
        <v>1113</v>
      </c>
      <c r="E369" s="32" t="s">
        <v>3760</v>
      </c>
      <c r="F369" s="31" t="s">
        <v>3761</v>
      </c>
      <c r="G369" s="31" t="s">
        <v>3762</v>
      </c>
      <c r="H369" s="31" t="s">
        <v>3763</v>
      </c>
      <c r="I369" s="32" t="s">
        <v>3764</v>
      </c>
      <c r="J369" s="31" t="s">
        <v>1165</v>
      </c>
      <c r="K369" s="31" t="s">
        <v>3765</v>
      </c>
      <c r="L369" s="31">
        <v>201303</v>
      </c>
      <c r="M369" s="31">
        <v>444354.67</v>
      </c>
      <c r="N369" s="41">
        <v>269063.82</v>
      </c>
      <c r="O369" s="31" t="s">
        <v>157</v>
      </c>
      <c r="P369" s="31" t="s">
        <v>1201</v>
      </c>
      <c r="Q369" s="48" t="s">
        <v>1122</v>
      </c>
      <c r="R369" s="48"/>
      <c r="S369" s="48"/>
      <c r="T369" s="31" t="s">
        <v>3766</v>
      </c>
      <c r="U369" s="33">
        <v>862285.59</v>
      </c>
      <c r="V369" s="48" t="s">
        <v>1152</v>
      </c>
      <c r="W369" s="31"/>
      <c r="X369" s="31"/>
      <c r="Y369" s="48"/>
      <c r="Z369" s="31"/>
      <c r="AA369" s="113"/>
      <c r="AB369" s="48"/>
      <c r="AC369" s="31" t="s">
        <v>1125</v>
      </c>
      <c r="AD369" s="51"/>
      <c r="AE369" s="31"/>
    </row>
    <row r="370" spans="1:31" s="2" customFormat="1" ht="13">
      <c r="A370" s="31">
        <v>364</v>
      </c>
      <c r="B370" s="31" t="s">
        <v>3499</v>
      </c>
      <c r="C370" s="32" t="s">
        <v>3549</v>
      </c>
      <c r="D370" s="31" t="s">
        <v>1113</v>
      </c>
      <c r="E370" s="32" t="s">
        <v>3767</v>
      </c>
      <c r="F370" s="31" t="s">
        <v>3768</v>
      </c>
      <c r="G370" s="31" t="s">
        <v>3769</v>
      </c>
      <c r="H370" s="31" t="s">
        <v>3770</v>
      </c>
      <c r="I370" s="32" t="s">
        <v>3771</v>
      </c>
      <c r="J370" s="31" t="s">
        <v>1467</v>
      </c>
      <c r="K370" s="31" t="s">
        <v>1175</v>
      </c>
      <c r="L370" s="31">
        <v>201312</v>
      </c>
      <c r="M370" s="31">
        <v>320998.64</v>
      </c>
      <c r="N370" s="41">
        <v>177504.12</v>
      </c>
      <c r="O370" s="31" t="s">
        <v>157</v>
      </c>
      <c r="P370" s="31" t="s">
        <v>1201</v>
      </c>
      <c r="Q370" s="48" t="s">
        <v>1122</v>
      </c>
      <c r="R370" s="48"/>
      <c r="S370" s="48"/>
      <c r="T370" s="31" t="s">
        <v>3772</v>
      </c>
      <c r="U370" s="33">
        <v>1000000</v>
      </c>
      <c r="V370" s="48" t="s">
        <v>1152</v>
      </c>
      <c r="W370" s="31"/>
      <c r="X370" s="31"/>
      <c r="Y370" s="48"/>
      <c r="Z370" s="31"/>
      <c r="AA370" s="113"/>
      <c r="AB370" s="48"/>
      <c r="AC370" s="31" t="s">
        <v>1125</v>
      </c>
      <c r="AD370" s="51"/>
      <c r="AE370" s="31"/>
    </row>
    <row r="371" spans="1:31" s="2" customFormat="1" ht="13">
      <c r="A371" s="31">
        <v>365</v>
      </c>
      <c r="B371" s="31" t="s">
        <v>3499</v>
      </c>
      <c r="C371" s="32" t="s">
        <v>3549</v>
      </c>
      <c r="D371" s="31" t="s">
        <v>1113</v>
      </c>
      <c r="E371" s="32" t="s">
        <v>3773</v>
      </c>
      <c r="F371" s="31" t="s">
        <v>3774</v>
      </c>
      <c r="G371" s="31" t="s">
        <v>3775</v>
      </c>
      <c r="H371" s="31" t="s">
        <v>3776</v>
      </c>
      <c r="I371" s="32" t="s">
        <v>3777</v>
      </c>
      <c r="J371" s="31" t="s">
        <v>1165</v>
      </c>
      <c r="K371" s="31" t="s">
        <v>2616</v>
      </c>
      <c r="L371" s="31">
        <v>201312</v>
      </c>
      <c r="M371" s="31">
        <v>1477236.36</v>
      </c>
      <c r="N371" s="41">
        <v>877766.08</v>
      </c>
      <c r="O371" s="31" t="s">
        <v>157</v>
      </c>
      <c r="P371" s="31" t="s">
        <v>1201</v>
      </c>
      <c r="Q371" s="48" t="s">
        <v>1122</v>
      </c>
      <c r="R371" s="48"/>
      <c r="S371" s="48"/>
      <c r="T371" s="31" t="s">
        <v>3778</v>
      </c>
      <c r="U371" s="34">
        <v>2355002.44</v>
      </c>
      <c r="V371" s="48" t="s">
        <v>1152</v>
      </c>
      <c r="W371" s="31"/>
      <c r="X371" s="31"/>
      <c r="Y371" s="48"/>
      <c r="Z371" s="31"/>
      <c r="AA371" s="113"/>
      <c r="AB371" s="48"/>
      <c r="AC371" s="31" t="s">
        <v>1125</v>
      </c>
      <c r="AD371" s="51"/>
      <c r="AE371" s="31"/>
    </row>
    <row r="372" spans="1:31" s="2" customFormat="1" ht="13">
      <c r="A372" s="31">
        <v>366</v>
      </c>
      <c r="B372" s="31" t="s">
        <v>3499</v>
      </c>
      <c r="C372" s="32" t="s">
        <v>3549</v>
      </c>
      <c r="D372" s="31" t="s">
        <v>1113</v>
      </c>
      <c r="E372" s="32" t="s">
        <v>3779</v>
      </c>
      <c r="F372" s="31" t="s">
        <v>3780</v>
      </c>
      <c r="G372" s="31" t="s">
        <v>3781</v>
      </c>
      <c r="H372" s="31" t="s">
        <v>3782</v>
      </c>
      <c r="I372" s="32" t="s">
        <v>3783</v>
      </c>
      <c r="J372" s="31" t="s">
        <v>1165</v>
      </c>
      <c r="K372" s="31" t="s">
        <v>3784</v>
      </c>
      <c r="L372" s="31" t="s">
        <v>3785</v>
      </c>
      <c r="M372" s="31">
        <v>700000</v>
      </c>
      <c r="N372" s="41">
        <v>557695.36</v>
      </c>
      <c r="O372" s="31" t="s">
        <v>157</v>
      </c>
      <c r="P372" s="31" t="s">
        <v>1201</v>
      </c>
      <c r="Q372" s="48" t="s">
        <v>1122</v>
      </c>
      <c r="R372" s="48"/>
      <c r="S372" s="48"/>
      <c r="T372" s="31" t="s">
        <v>3786</v>
      </c>
      <c r="U372" s="34">
        <v>1257695.3600000001</v>
      </c>
      <c r="V372" s="31" t="s">
        <v>1152</v>
      </c>
      <c r="W372" s="31"/>
      <c r="X372" s="31"/>
      <c r="Y372" s="48"/>
      <c r="Z372" s="31"/>
      <c r="AA372" s="113"/>
      <c r="AB372" s="48"/>
      <c r="AC372" s="31" t="s">
        <v>1125</v>
      </c>
      <c r="AD372" s="51"/>
      <c r="AE372" s="31"/>
    </row>
    <row r="373" spans="1:31" s="2" customFormat="1" ht="13">
      <c r="A373" s="31">
        <v>367</v>
      </c>
      <c r="B373" s="31" t="s">
        <v>3499</v>
      </c>
      <c r="C373" s="32" t="s">
        <v>3549</v>
      </c>
      <c r="D373" s="31" t="s">
        <v>1113</v>
      </c>
      <c r="E373" s="32" t="s">
        <v>3787</v>
      </c>
      <c r="F373" s="31" t="s">
        <v>3788</v>
      </c>
      <c r="G373" s="31" t="s">
        <v>3789</v>
      </c>
      <c r="H373" s="31" t="s">
        <v>3790</v>
      </c>
      <c r="I373" s="32" t="s">
        <v>3791</v>
      </c>
      <c r="J373" s="31" t="s">
        <v>1165</v>
      </c>
      <c r="K373" s="31" t="s">
        <v>3792</v>
      </c>
      <c r="L373" s="31">
        <v>201202</v>
      </c>
      <c r="M373" s="31">
        <v>800000</v>
      </c>
      <c r="N373" s="41">
        <v>656291.39</v>
      </c>
      <c r="O373" s="31" t="s">
        <v>157</v>
      </c>
      <c r="P373" s="31" t="s">
        <v>1201</v>
      </c>
      <c r="Q373" s="48" t="s">
        <v>1122</v>
      </c>
      <c r="R373" s="48"/>
      <c r="S373" s="48"/>
      <c r="T373" s="31" t="s">
        <v>3793</v>
      </c>
      <c r="U373" s="34">
        <v>1456291.39</v>
      </c>
      <c r="V373" s="48" t="s">
        <v>1152</v>
      </c>
      <c r="W373" s="31"/>
      <c r="X373" s="31"/>
      <c r="Y373" s="48"/>
      <c r="Z373" s="31"/>
      <c r="AA373" s="113"/>
      <c r="AB373" s="48"/>
      <c r="AC373" s="31" t="s">
        <v>1125</v>
      </c>
      <c r="AD373" s="51"/>
      <c r="AE373" s="31"/>
    </row>
    <row r="374" spans="1:31" s="2" customFormat="1" ht="13">
      <c r="A374" s="31">
        <v>368</v>
      </c>
      <c r="B374" s="31" t="s">
        <v>3499</v>
      </c>
      <c r="C374" s="32" t="s">
        <v>3549</v>
      </c>
      <c r="D374" s="31" t="s">
        <v>1113</v>
      </c>
      <c r="E374" s="32" t="s">
        <v>3794</v>
      </c>
      <c r="F374" s="31" t="s">
        <v>3795</v>
      </c>
      <c r="G374" s="31" t="s">
        <v>3796</v>
      </c>
      <c r="H374" s="31" t="s">
        <v>3797</v>
      </c>
      <c r="I374" s="32" t="s">
        <v>3798</v>
      </c>
      <c r="J374" s="31" t="s">
        <v>1165</v>
      </c>
      <c r="K374" s="31" t="s">
        <v>3799</v>
      </c>
      <c r="L374" s="31">
        <v>201105</v>
      </c>
      <c r="M374" s="31">
        <v>650000</v>
      </c>
      <c r="N374" s="41">
        <v>395274.51</v>
      </c>
      <c r="O374" s="31" t="s">
        <v>157</v>
      </c>
      <c r="P374" s="31" t="s">
        <v>3800</v>
      </c>
      <c r="Q374" s="48" t="s">
        <v>1122</v>
      </c>
      <c r="R374" s="48"/>
      <c r="S374" s="48"/>
      <c r="T374" s="31" t="s">
        <v>3801</v>
      </c>
      <c r="U374" s="34">
        <v>1045274.51</v>
      </c>
      <c r="V374" s="48" t="s">
        <v>1152</v>
      </c>
      <c r="W374" s="31"/>
      <c r="X374" s="31"/>
      <c r="Y374" s="48"/>
      <c r="Z374" s="31"/>
      <c r="AA374" s="113"/>
      <c r="AB374" s="48"/>
      <c r="AC374" s="31" t="s">
        <v>1125</v>
      </c>
      <c r="AD374" s="51"/>
      <c r="AE374" s="31"/>
    </row>
    <row r="375" spans="1:31" s="2" customFormat="1" ht="13">
      <c r="A375" s="31">
        <v>369</v>
      </c>
      <c r="B375" s="31" t="s">
        <v>3499</v>
      </c>
      <c r="C375" s="32" t="s">
        <v>3549</v>
      </c>
      <c r="D375" s="31" t="s">
        <v>1113</v>
      </c>
      <c r="E375" s="32" t="s">
        <v>3802</v>
      </c>
      <c r="F375" s="32" t="s">
        <v>3803</v>
      </c>
      <c r="G375" s="32" t="s">
        <v>3804</v>
      </c>
      <c r="H375" s="32" t="s">
        <v>3805</v>
      </c>
      <c r="I375" s="32" t="s">
        <v>3806</v>
      </c>
      <c r="J375" s="32" t="s">
        <v>1119</v>
      </c>
      <c r="K375" s="32" t="s">
        <v>2138</v>
      </c>
      <c r="L375" s="31">
        <v>201602</v>
      </c>
      <c r="M375" s="32">
        <v>245627.98</v>
      </c>
      <c r="N375" s="52">
        <v>10036.4</v>
      </c>
      <c r="O375" s="32" t="s">
        <v>157</v>
      </c>
      <c r="P375" s="31" t="s">
        <v>1201</v>
      </c>
      <c r="Q375" s="48" t="s">
        <v>1122</v>
      </c>
      <c r="R375" s="48"/>
      <c r="S375" s="48" t="s">
        <v>1122</v>
      </c>
      <c r="T375" s="31" t="s">
        <v>3807</v>
      </c>
      <c r="U375" s="33">
        <v>368441.97</v>
      </c>
      <c r="V375" s="48" t="s">
        <v>1124</v>
      </c>
      <c r="W375" s="31"/>
      <c r="X375" s="31"/>
      <c r="Y375" s="48"/>
      <c r="Z375" s="31"/>
      <c r="AA375" s="113"/>
      <c r="AB375" s="48"/>
      <c r="AC375" s="31" t="s">
        <v>1125</v>
      </c>
      <c r="AD375" s="51"/>
      <c r="AE375" s="31"/>
    </row>
    <row r="376" spans="1:31" s="2" customFormat="1" ht="13">
      <c r="A376" s="31">
        <v>370</v>
      </c>
      <c r="B376" s="31" t="s">
        <v>3499</v>
      </c>
      <c r="C376" s="32" t="s">
        <v>3549</v>
      </c>
      <c r="D376" s="31" t="s">
        <v>1113</v>
      </c>
      <c r="E376" s="32" t="s">
        <v>3808</v>
      </c>
      <c r="F376" s="32" t="s">
        <v>3809</v>
      </c>
      <c r="G376" s="32" t="s">
        <v>3810</v>
      </c>
      <c r="H376" s="32" t="s">
        <v>3811</v>
      </c>
      <c r="I376" s="32" t="s">
        <v>3812</v>
      </c>
      <c r="J376" s="32" t="s">
        <v>1165</v>
      </c>
      <c r="K376" s="32" t="s">
        <v>2820</v>
      </c>
      <c r="L376" s="31">
        <v>201601</v>
      </c>
      <c r="M376" s="32">
        <v>1286035.67</v>
      </c>
      <c r="N376" s="52">
        <v>76228.490000000005</v>
      </c>
      <c r="O376" s="32" t="s">
        <v>157</v>
      </c>
      <c r="P376" s="31" t="s">
        <v>1201</v>
      </c>
      <c r="Q376" s="48" t="s">
        <v>1122</v>
      </c>
      <c r="R376" s="32"/>
      <c r="S376" s="32"/>
      <c r="T376" s="31" t="s">
        <v>3608</v>
      </c>
      <c r="U376" s="33">
        <v>1929053.5049999999</v>
      </c>
      <c r="V376" s="48" t="s">
        <v>1152</v>
      </c>
      <c r="W376" s="31"/>
      <c r="X376" s="31"/>
      <c r="Y376" s="48"/>
      <c r="Z376" s="31"/>
      <c r="AA376" s="113"/>
      <c r="AB376" s="48"/>
      <c r="AC376" s="31" t="s">
        <v>1125</v>
      </c>
      <c r="AD376" s="51"/>
      <c r="AE376" s="31"/>
    </row>
    <row r="377" spans="1:31" s="2" customFormat="1" ht="13">
      <c r="A377" s="31">
        <v>371</v>
      </c>
      <c r="B377" s="31" t="s">
        <v>3499</v>
      </c>
      <c r="C377" s="32" t="s">
        <v>3813</v>
      </c>
      <c r="D377" s="31" t="s">
        <v>1113</v>
      </c>
      <c r="E377" s="32" t="s">
        <v>3814</v>
      </c>
      <c r="F377" s="31" t="s">
        <v>3815</v>
      </c>
      <c r="G377" s="31" t="s">
        <v>3816</v>
      </c>
      <c r="H377" s="31" t="s">
        <v>3817</v>
      </c>
      <c r="I377" s="32" t="s">
        <v>3818</v>
      </c>
      <c r="J377" s="31" t="s">
        <v>1119</v>
      </c>
      <c r="K377" s="31" t="s">
        <v>1414</v>
      </c>
      <c r="L377" s="31">
        <v>20150701</v>
      </c>
      <c r="M377" s="31">
        <v>287468.21999999997</v>
      </c>
      <c r="N377" s="41">
        <v>20495.75</v>
      </c>
      <c r="O377" s="31" t="s">
        <v>157</v>
      </c>
      <c r="P377" s="31" t="s">
        <v>1201</v>
      </c>
      <c r="Q377" s="48" t="s">
        <v>1122</v>
      </c>
      <c r="R377" s="48"/>
      <c r="S377" s="48" t="s">
        <v>1122</v>
      </c>
      <c r="T377" s="31" t="s">
        <v>3819</v>
      </c>
      <c r="U377" s="33">
        <v>490600</v>
      </c>
      <c r="V377" s="48" t="s">
        <v>1124</v>
      </c>
      <c r="W377" s="31"/>
      <c r="X377" s="31"/>
      <c r="Y377" s="48"/>
      <c r="Z377" s="31"/>
      <c r="AA377" s="31"/>
      <c r="AB377" s="48"/>
      <c r="AC377" s="31" t="s">
        <v>1187</v>
      </c>
      <c r="AD377" s="51">
        <v>-734</v>
      </c>
      <c r="AE377" s="31"/>
    </row>
    <row r="378" spans="1:31" s="2" customFormat="1" ht="13">
      <c r="A378" s="31">
        <v>372</v>
      </c>
      <c r="B378" s="31" t="s">
        <v>3499</v>
      </c>
      <c r="C378" s="32" t="s">
        <v>3813</v>
      </c>
      <c r="D378" s="31" t="s">
        <v>1113</v>
      </c>
      <c r="E378" s="32" t="s">
        <v>3820</v>
      </c>
      <c r="F378" s="31" t="s">
        <v>3821</v>
      </c>
      <c r="G378" s="31" t="s">
        <v>3822</v>
      </c>
      <c r="H378" s="31" t="s">
        <v>3823</v>
      </c>
      <c r="I378" s="32" t="s">
        <v>3824</v>
      </c>
      <c r="J378" s="31" t="s">
        <v>1119</v>
      </c>
      <c r="K378" s="31" t="s">
        <v>3825</v>
      </c>
      <c r="L378" s="31">
        <v>20150522</v>
      </c>
      <c r="M378" s="31">
        <v>339160.19</v>
      </c>
      <c r="N378" s="41">
        <v>28784.18</v>
      </c>
      <c r="O378" s="31" t="s">
        <v>157</v>
      </c>
      <c r="P378" s="31" t="s">
        <v>1785</v>
      </c>
      <c r="Q378" s="48" t="s">
        <v>1122</v>
      </c>
      <c r="R378" s="48"/>
      <c r="S378" s="48" t="s">
        <v>1122</v>
      </c>
      <c r="T378" s="31" t="s">
        <v>3826</v>
      </c>
      <c r="U378" s="33">
        <v>529320</v>
      </c>
      <c r="V378" s="48" t="s">
        <v>1124</v>
      </c>
      <c r="W378" s="31"/>
      <c r="X378" s="31"/>
      <c r="Y378" s="48"/>
      <c r="Z378" s="31"/>
      <c r="AA378" s="31"/>
      <c r="AB378" s="48"/>
      <c r="AC378" s="31" t="s">
        <v>1125</v>
      </c>
      <c r="AD378" s="51"/>
      <c r="AE378" s="31"/>
    </row>
    <row r="379" spans="1:31" s="2" customFormat="1" ht="13">
      <c r="A379" s="31">
        <v>373</v>
      </c>
      <c r="B379" s="31" t="s">
        <v>3499</v>
      </c>
      <c r="C379" s="32" t="s">
        <v>3813</v>
      </c>
      <c r="D379" s="31" t="s">
        <v>1113</v>
      </c>
      <c r="E379" s="32" t="s">
        <v>3827</v>
      </c>
      <c r="F379" s="31" t="s">
        <v>3828</v>
      </c>
      <c r="G379" s="31" t="s">
        <v>3829</v>
      </c>
      <c r="H379" s="31" t="s">
        <v>3830</v>
      </c>
      <c r="I379" s="32" t="s">
        <v>3831</v>
      </c>
      <c r="J379" s="31" t="s">
        <v>1119</v>
      </c>
      <c r="K379" s="31" t="s">
        <v>3832</v>
      </c>
      <c r="L379" s="31">
        <v>20141118</v>
      </c>
      <c r="M379" s="31">
        <v>415218.98</v>
      </c>
      <c r="N379" s="41">
        <v>37993.71</v>
      </c>
      <c r="O379" s="31" t="s">
        <v>157</v>
      </c>
      <c r="P379" s="31" t="s">
        <v>1785</v>
      </c>
      <c r="Q379" s="58" t="s">
        <v>1122</v>
      </c>
      <c r="R379" s="58"/>
      <c r="S379" s="58" t="s">
        <v>1122</v>
      </c>
      <c r="T379" s="31" t="s">
        <v>3833</v>
      </c>
      <c r="U379" s="33">
        <v>722629</v>
      </c>
      <c r="V379" s="58" t="s">
        <v>1124</v>
      </c>
      <c r="W379" s="31"/>
      <c r="X379" s="31"/>
      <c r="Y379" s="58"/>
      <c r="Z379" s="31"/>
      <c r="AA379" s="31"/>
      <c r="AB379" s="58"/>
      <c r="AC379" s="31" t="s">
        <v>1125</v>
      </c>
      <c r="AD379" s="51"/>
      <c r="AE379" s="31"/>
    </row>
    <row r="380" spans="1:31" s="11" customFormat="1" ht="13">
      <c r="A380" s="68">
        <v>374</v>
      </c>
      <c r="B380" s="68" t="s">
        <v>3499</v>
      </c>
      <c r="C380" s="108" t="s">
        <v>3813</v>
      </c>
      <c r="D380" s="68" t="s">
        <v>1113</v>
      </c>
      <c r="E380" s="108" t="s">
        <v>3834</v>
      </c>
      <c r="F380" s="68" t="s">
        <v>3835</v>
      </c>
      <c r="G380" s="68" t="s">
        <v>3836</v>
      </c>
      <c r="H380" s="68" t="s">
        <v>3837</v>
      </c>
      <c r="I380" s="108" t="s">
        <v>3838</v>
      </c>
      <c r="J380" s="68" t="s">
        <v>1165</v>
      </c>
      <c r="K380" s="68" t="s">
        <v>2306</v>
      </c>
      <c r="L380" s="68">
        <v>20120903</v>
      </c>
      <c r="M380" s="68">
        <v>1881199.22</v>
      </c>
      <c r="N380" s="109">
        <v>1169428.3400000001</v>
      </c>
      <c r="O380" s="68" t="s">
        <v>157</v>
      </c>
      <c r="P380" s="68" t="s">
        <v>1186</v>
      </c>
      <c r="Q380" s="110" t="s">
        <v>1122</v>
      </c>
      <c r="R380" s="110"/>
      <c r="S380" s="110"/>
      <c r="T380" s="68" t="s">
        <v>3839</v>
      </c>
      <c r="U380" s="111">
        <v>4035352.95</v>
      </c>
      <c r="V380" s="110" t="s">
        <v>1124</v>
      </c>
      <c r="W380" s="68"/>
      <c r="X380" s="68"/>
      <c r="Y380" s="110"/>
      <c r="Z380" s="68"/>
      <c r="AA380" s="68"/>
      <c r="AB380" s="110"/>
      <c r="AC380" s="68" t="s">
        <v>1125</v>
      </c>
      <c r="AD380" s="116"/>
      <c r="AE380" s="68"/>
    </row>
    <row r="381" spans="1:31" s="2" customFormat="1" ht="13">
      <c r="A381" s="31">
        <v>375</v>
      </c>
      <c r="B381" s="31" t="s">
        <v>3499</v>
      </c>
      <c r="C381" s="32" t="s">
        <v>3840</v>
      </c>
      <c r="D381" s="31" t="s">
        <v>1113</v>
      </c>
      <c r="E381" s="32" t="s">
        <v>3841</v>
      </c>
      <c r="F381" s="31" t="s">
        <v>3842</v>
      </c>
      <c r="G381" s="31" t="s">
        <v>3843</v>
      </c>
      <c r="H381" s="31" t="s">
        <v>3844</v>
      </c>
      <c r="I381" s="32" t="s">
        <v>3845</v>
      </c>
      <c r="J381" s="31" t="s">
        <v>1119</v>
      </c>
      <c r="K381" s="31" t="s">
        <v>3846</v>
      </c>
      <c r="L381" s="31">
        <v>20151104</v>
      </c>
      <c r="M381" s="31">
        <v>229329.35</v>
      </c>
      <c r="N381" s="41">
        <v>12013.6</v>
      </c>
      <c r="O381" s="31" t="s">
        <v>157</v>
      </c>
      <c r="P381" s="31" t="s">
        <v>1201</v>
      </c>
      <c r="Q381" s="48" t="s">
        <v>1122</v>
      </c>
      <c r="R381" s="48"/>
      <c r="S381" s="48" t="s">
        <v>1122</v>
      </c>
      <c r="T381" s="31" t="s">
        <v>3847</v>
      </c>
      <c r="U381" s="112">
        <v>453295</v>
      </c>
      <c r="V381" s="48" t="s">
        <v>1124</v>
      </c>
      <c r="W381" s="31"/>
      <c r="X381" s="31"/>
      <c r="Y381" s="48"/>
      <c r="Z381" s="31"/>
      <c r="AA381" s="31"/>
      <c r="AB381" s="48"/>
      <c r="AC381" s="31" t="s">
        <v>1125</v>
      </c>
      <c r="AD381" s="51"/>
      <c r="AE381" s="31"/>
    </row>
    <row r="382" spans="1:31" s="2" customFormat="1" ht="13">
      <c r="A382" s="31">
        <v>376</v>
      </c>
      <c r="B382" s="31" t="s">
        <v>3499</v>
      </c>
      <c r="C382" s="32" t="s">
        <v>3840</v>
      </c>
      <c r="D382" s="31" t="s">
        <v>1113</v>
      </c>
      <c r="E382" s="32" t="s">
        <v>3848</v>
      </c>
      <c r="F382" s="31" t="s">
        <v>3849</v>
      </c>
      <c r="G382" s="31" t="s">
        <v>3850</v>
      </c>
      <c r="H382" s="31" t="s">
        <v>3851</v>
      </c>
      <c r="I382" s="32" t="s">
        <v>3852</v>
      </c>
      <c r="J382" s="31" t="s">
        <v>1119</v>
      </c>
      <c r="K382" s="31" t="s">
        <v>3853</v>
      </c>
      <c r="L382" s="31">
        <v>20151023</v>
      </c>
      <c r="M382" s="31">
        <v>297493.38</v>
      </c>
      <c r="N382" s="41">
        <v>21870.86</v>
      </c>
      <c r="O382" s="31" t="s">
        <v>157</v>
      </c>
      <c r="P382" s="31" t="s">
        <v>3854</v>
      </c>
      <c r="Q382" s="48" t="s">
        <v>1122</v>
      </c>
      <c r="R382" s="48"/>
      <c r="S382" s="48" t="s">
        <v>1122</v>
      </c>
      <c r="T382" s="31" t="s">
        <v>3855</v>
      </c>
      <c r="U382" s="112">
        <v>462925</v>
      </c>
      <c r="V382" s="48" t="s">
        <v>1124</v>
      </c>
      <c r="W382" s="31"/>
      <c r="X382" s="31"/>
      <c r="Y382" s="48"/>
      <c r="Z382" s="31"/>
      <c r="AA382" s="31"/>
      <c r="AB382" s="48"/>
      <c r="AC382" s="31" t="s">
        <v>1125</v>
      </c>
      <c r="AD382" s="51"/>
      <c r="AE382" s="31"/>
    </row>
    <row r="383" spans="1:31" s="2" customFormat="1" ht="13">
      <c r="A383" s="31">
        <v>377</v>
      </c>
      <c r="B383" s="31" t="s">
        <v>3499</v>
      </c>
      <c r="C383" s="32" t="s">
        <v>3840</v>
      </c>
      <c r="D383" s="31" t="s">
        <v>1113</v>
      </c>
      <c r="E383" s="32" t="s">
        <v>3856</v>
      </c>
      <c r="F383" s="31" t="s">
        <v>3857</v>
      </c>
      <c r="G383" s="31" t="s">
        <v>3858</v>
      </c>
      <c r="H383" s="31" t="s">
        <v>3859</v>
      </c>
      <c r="I383" s="32" t="s">
        <v>3860</v>
      </c>
      <c r="J383" s="31" t="s">
        <v>1165</v>
      </c>
      <c r="K383" s="31" t="s">
        <v>3784</v>
      </c>
      <c r="L383" s="31">
        <v>20150505</v>
      </c>
      <c r="M383" s="31">
        <v>308610.34999999998</v>
      </c>
      <c r="N383" s="41">
        <v>35355.4</v>
      </c>
      <c r="O383" s="31" t="s">
        <v>157</v>
      </c>
      <c r="P383" s="31" t="s">
        <v>3854</v>
      </c>
      <c r="Q383" s="48" t="s">
        <v>1122</v>
      </c>
      <c r="R383" s="48"/>
      <c r="S383" s="48"/>
      <c r="T383" s="31" t="s">
        <v>3861</v>
      </c>
      <c r="U383" s="112">
        <v>667000</v>
      </c>
      <c r="V383" s="48" t="s">
        <v>1152</v>
      </c>
      <c r="W383" s="31"/>
      <c r="X383" s="31"/>
      <c r="Y383" s="48"/>
      <c r="Z383" s="31"/>
      <c r="AA383" s="31"/>
      <c r="AB383" s="48"/>
      <c r="AC383" s="31" t="s">
        <v>1125</v>
      </c>
      <c r="AD383" s="51"/>
      <c r="AE383" s="31"/>
    </row>
    <row r="384" spans="1:31" s="11" customFormat="1" ht="13">
      <c r="A384" s="68">
        <v>378</v>
      </c>
      <c r="B384" s="68" t="s">
        <v>3499</v>
      </c>
      <c r="C384" s="108" t="s">
        <v>3840</v>
      </c>
      <c r="D384" s="68" t="s">
        <v>1113</v>
      </c>
      <c r="E384" s="108" t="s">
        <v>3862</v>
      </c>
      <c r="F384" s="68" t="s">
        <v>3863</v>
      </c>
      <c r="G384" s="68" t="s">
        <v>3864</v>
      </c>
      <c r="H384" s="68" t="s">
        <v>3865</v>
      </c>
      <c r="I384" s="108" t="s">
        <v>3866</v>
      </c>
      <c r="J384" s="68" t="s">
        <v>1467</v>
      </c>
      <c r="K384" s="68" t="s">
        <v>3867</v>
      </c>
      <c r="L384" s="68">
        <v>20150807</v>
      </c>
      <c r="M384" s="68">
        <v>258936.8</v>
      </c>
      <c r="N384" s="109">
        <v>28904.16</v>
      </c>
      <c r="O384" s="68" t="s">
        <v>157</v>
      </c>
      <c r="P384" s="68" t="s">
        <v>3854</v>
      </c>
      <c r="Q384" s="110" t="s">
        <v>1122</v>
      </c>
      <c r="R384" s="110"/>
      <c r="S384" s="110"/>
      <c r="T384" s="68" t="s">
        <v>3868</v>
      </c>
      <c r="U384" s="111">
        <v>387100</v>
      </c>
      <c r="V384" s="110" t="s">
        <v>1135</v>
      </c>
      <c r="W384" s="68" t="s">
        <v>3869</v>
      </c>
      <c r="X384" s="68">
        <v>387100</v>
      </c>
      <c r="Y384" s="110" t="s">
        <v>1135</v>
      </c>
      <c r="Z384" s="68" t="s">
        <v>3870</v>
      </c>
      <c r="AA384" s="68">
        <v>387100</v>
      </c>
      <c r="AB384" s="110" t="s">
        <v>1135</v>
      </c>
      <c r="AC384" s="68" t="s">
        <v>1125</v>
      </c>
      <c r="AD384" s="116"/>
      <c r="AE384" s="68"/>
    </row>
    <row r="385" spans="1:31" s="2" customFormat="1" ht="13">
      <c r="A385" s="31">
        <v>379</v>
      </c>
      <c r="B385" s="31" t="s">
        <v>3499</v>
      </c>
      <c r="C385" s="32" t="s">
        <v>3840</v>
      </c>
      <c r="D385" s="31" t="s">
        <v>1113</v>
      </c>
      <c r="E385" s="32" t="s">
        <v>3871</v>
      </c>
      <c r="F385" s="31" t="s">
        <v>3872</v>
      </c>
      <c r="G385" s="31" t="s">
        <v>3873</v>
      </c>
      <c r="H385" s="31" t="s">
        <v>3874</v>
      </c>
      <c r="I385" s="32" t="s">
        <v>3875</v>
      </c>
      <c r="J385" s="31" t="s">
        <v>1149</v>
      </c>
      <c r="K385" s="31" t="s">
        <v>3876</v>
      </c>
      <c r="L385" s="31">
        <v>20150816</v>
      </c>
      <c r="M385" s="31">
        <v>576748.12</v>
      </c>
      <c r="N385" s="41">
        <v>47482.39</v>
      </c>
      <c r="O385" s="31" t="s">
        <v>157</v>
      </c>
      <c r="P385" s="31" t="s">
        <v>3854</v>
      </c>
      <c r="Q385" s="48" t="s">
        <v>1122</v>
      </c>
      <c r="R385" s="48"/>
      <c r="S385" s="48"/>
      <c r="T385" s="31" t="s">
        <v>3877</v>
      </c>
      <c r="U385" s="33">
        <v>868700</v>
      </c>
      <c r="V385" s="48" t="s">
        <v>1124</v>
      </c>
      <c r="W385" s="31"/>
      <c r="X385" s="31"/>
      <c r="Y385" s="48"/>
      <c r="Z385" s="31"/>
      <c r="AA385" s="31"/>
      <c r="AB385" s="48"/>
      <c r="AC385" s="31" t="s">
        <v>1125</v>
      </c>
      <c r="AD385" s="51"/>
      <c r="AE385" s="31"/>
    </row>
    <row r="386" spans="1:31" s="2" customFormat="1" ht="13">
      <c r="A386" s="31">
        <v>380</v>
      </c>
      <c r="B386" s="31" t="s">
        <v>3499</v>
      </c>
      <c r="C386" s="32" t="s">
        <v>3840</v>
      </c>
      <c r="D386" s="31" t="s">
        <v>1113</v>
      </c>
      <c r="E386" s="32" t="s">
        <v>3878</v>
      </c>
      <c r="F386" s="31" t="s">
        <v>3879</v>
      </c>
      <c r="G386" s="31" t="s">
        <v>3880</v>
      </c>
      <c r="H386" s="31" t="s">
        <v>3881</v>
      </c>
      <c r="I386" s="32" t="s">
        <v>3882</v>
      </c>
      <c r="J386" s="31" t="s">
        <v>1165</v>
      </c>
      <c r="K386" s="31" t="s">
        <v>2306</v>
      </c>
      <c r="L386" s="31">
        <v>20150803</v>
      </c>
      <c r="M386" s="31">
        <v>254857.2</v>
      </c>
      <c r="N386" s="41">
        <v>27880.5</v>
      </c>
      <c r="O386" s="31" t="s">
        <v>157</v>
      </c>
      <c r="P386" s="31" t="s">
        <v>3854</v>
      </c>
      <c r="Q386" s="48" t="s">
        <v>1122</v>
      </c>
      <c r="R386" s="48"/>
      <c r="S386" s="48"/>
      <c r="T386" s="31" t="s">
        <v>3883</v>
      </c>
      <c r="U386" s="33">
        <v>618300</v>
      </c>
      <c r="V386" s="48" t="s">
        <v>1152</v>
      </c>
      <c r="W386" s="31"/>
      <c r="X386" s="31"/>
      <c r="Y386" s="48"/>
      <c r="Z386" s="31"/>
      <c r="AA386" s="31"/>
      <c r="AB386" s="48"/>
      <c r="AC386" s="31" t="s">
        <v>1125</v>
      </c>
      <c r="AD386" s="51"/>
      <c r="AE386" s="31"/>
    </row>
    <row r="387" spans="1:31" s="2" customFormat="1" ht="13">
      <c r="A387" s="31">
        <v>381</v>
      </c>
      <c r="B387" s="31" t="s">
        <v>3499</v>
      </c>
      <c r="C387" s="32" t="s">
        <v>3840</v>
      </c>
      <c r="D387" s="31" t="s">
        <v>1113</v>
      </c>
      <c r="E387" s="32" t="s">
        <v>3884</v>
      </c>
      <c r="F387" s="31" t="s">
        <v>3885</v>
      </c>
      <c r="G387" s="31" t="s">
        <v>3886</v>
      </c>
      <c r="H387" s="31" t="s">
        <v>3887</v>
      </c>
      <c r="I387" s="32" t="s">
        <v>3888</v>
      </c>
      <c r="J387" s="31" t="s">
        <v>1165</v>
      </c>
      <c r="K387" s="31" t="s">
        <v>3784</v>
      </c>
      <c r="L387" s="31">
        <v>20150405</v>
      </c>
      <c r="M387" s="31">
        <v>448514.83</v>
      </c>
      <c r="N387" s="41">
        <v>64086.91</v>
      </c>
      <c r="O387" s="31" t="s">
        <v>157</v>
      </c>
      <c r="P387" s="31" t="s">
        <v>1133</v>
      </c>
      <c r="Q387" s="48" t="s">
        <v>1122</v>
      </c>
      <c r="R387" s="48"/>
      <c r="S387" s="48"/>
      <c r="T387" s="31" t="s">
        <v>3889</v>
      </c>
      <c r="U387" s="33">
        <v>1011600</v>
      </c>
      <c r="V387" s="31" t="s">
        <v>1124</v>
      </c>
      <c r="W387" s="31"/>
      <c r="X387" s="31"/>
      <c r="Y387" s="48"/>
      <c r="Z387" s="31"/>
      <c r="AA387" s="31"/>
      <c r="AB387" s="48"/>
      <c r="AC387" s="31" t="s">
        <v>1125</v>
      </c>
      <c r="AD387" s="51"/>
      <c r="AE387" s="31"/>
    </row>
    <row r="388" spans="1:31" s="2" customFormat="1" ht="13">
      <c r="A388" s="31">
        <v>382</v>
      </c>
      <c r="B388" s="31" t="s">
        <v>3499</v>
      </c>
      <c r="C388" s="32" t="s">
        <v>3840</v>
      </c>
      <c r="D388" s="31" t="s">
        <v>1113</v>
      </c>
      <c r="E388" s="32" t="s">
        <v>3890</v>
      </c>
      <c r="F388" s="31" t="s">
        <v>3891</v>
      </c>
      <c r="G388" s="31" t="s">
        <v>3892</v>
      </c>
      <c r="H388" s="31" t="s">
        <v>3893</v>
      </c>
      <c r="I388" s="32" t="s">
        <v>3894</v>
      </c>
      <c r="J388" s="31" t="s">
        <v>1119</v>
      </c>
      <c r="K388" s="31" t="s">
        <v>3895</v>
      </c>
      <c r="L388" s="31">
        <v>20150316</v>
      </c>
      <c r="M388" s="31">
        <v>226893.85</v>
      </c>
      <c r="N388" s="41">
        <v>19771.8</v>
      </c>
      <c r="O388" s="31" t="s">
        <v>157</v>
      </c>
      <c r="P388" s="31" t="s">
        <v>3854</v>
      </c>
      <c r="Q388" s="48" t="s">
        <v>1122</v>
      </c>
      <c r="R388" s="48"/>
      <c r="S388" s="48"/>
      <c r="T388" s="31" t="s">
        <v>3896</v>
      </c>
      <c r="U388" s="33">
        <v>405061</v>
      </c>
      <c r="V388" s="48" t="s">
        <v>1152</v>
      </c>
      <c r="W388" s="31"/>
      <c r="X388" s="31"/>
      <c r="Y388" s="48"/>
      <c r="Z388" s="31"/>
      <c r="AA388" s="31"/>
      <c r="AB388" s="48"/>
      <c r="AC388" s="31" t="s">
        <v>1125</v>
      </c>
      <c r="AD388" s="51"/>
      <c r="AE388" s="31"/>
    </row>
    <row r="389" spans="1:31" s="2" customFormat="1" ht="13">
      <c r="A389" s="31">
        <v>383</v>
      </c>
      <c r="B389" s="31" t="s">
        <v>3499</v>
      </c>
      <c r="C389" s="32" t="s">
        <v>3840</v>
      </c>
      <c r="D389" s="31" t="s">
        <v>1113</v>
      </c>
      <c r="E389" s="32" t="s">
        <v>3897</v>
      </c>
      <c r="F389" s="31" t="s">
        <v>3898</v>
      </c>
      <c r="G389" s="31" t="s">
        <v>3899</v>
      </c>
      <c r="H389" s="31" t="s">
        <v>3900</v>
      </c>
      <c r="I389" s="32" t="s">
        <v>3901</v>
      </c>
      <c r="J389" s="31" t="s">
        <v>1467</v>
      </c>
      <c r="K389" s="31" t="s">
        <v>3902</v>
      </c>
      <c r="L389" s="31">
        <v>20150204</v>
      </c>
      <c r="M389" s="31">
        <v>2946655.61</v>
      </c>
      <c r="N389" s="41">
        <v>556378.49</v>
      </c>
      <c r="O389" s="31" t="s">
        <v>157</v>
      </c>
      <c r="P389" s="31" t="s">
        <v>1133</v>
      </c>
      <c r="Q389" s="48" t="s">
        <v>1122</v>
      </c>
      <c r="R389" s="48"/>
      <c r="S389" s="48"/>
      <c r="T389" s="31" t="s">
        <v>3903</v>
      </c>
      <c r="U389" s="33">
        <v>8887000</v>
      </c>
      <c r="V389" s="31" t="s">
        <v>1135</v>
      </c>
      <c r="W389" s="31"/>
      <c r="X389" s="31"/>
      <c r="Y389" s="48"/>
      <c r="Z389" s="31"/>
      <c r="AA389" s="31"/>
      <c r="AB389" s="48"/>
      <c r="AC389" s="31" t="s">
        <v>1125</v>
      </c>
      <c r="AD389" s="51"/>
      <c r="AE389" s="31"/>
    </row>
    <row r="390" spans="1:31" s="2" customFormat="1" ht="13">
      <c r="A390" s="31">
        <v>384</v>
      </c>
      <c r="B390" s="31" t="s">
        <v>3499</v>
      </c>
      <c r="C390" s="32" t="s">
        <v>3840</v>
      </c>
      <c r="D390" s="31" t="s">
        <v>1113</v>
      </c>
      <c r="E390" s="32" t="s">
        <v>3904</v>
      </c>
      <c r="F390" s="31" t="s">
        <v>3905</v>
      </c>
      <c r="G390" s="31" t="s">
        <v>3906</v>
      </c>
      <c r="H390" s="31" t="s">
        <v>3907</v>
      </c>
      <c r="I390" s="32" t="s">
        <v>3908</v>
      </c>
      <c r="J390" s="31" t="s">
        <v>1165</v>
      </c>
      <c r="K390" s="31" t="s">
        <v>2422</v>
      </c>
      <c r="L390" s="31">
        <v>20150109</v>
      </c>
      <c r="M390" s="31">
        <v>1024980.86</v>
      </c>
      <c r="N390" s="41">
        <v>179179.09</v>
      </c>
      <c r="O390" s="31" t="s">
        <v>157</v>
      </c>
      <c r="P390" s="31" t="s">
        <v>1133</v>
      </c>
      <c r="Q390" s="48" t="s">
        <v>1122</v>
      </c>
      <c r="R390" s="48"/>
      <c r="S390" s="48"/>
      <c r="T390" s="31" t="s">
        <v>3909</v>
      </c>
      <c r="U390" s="33">
        <v>2057400</v>
      </c>
      <c r="V390" s="48" t="s">
        <v>1152</v>
      </c>
      <c r="W390" s="31"/>
      <c r="X390" s="31"/>
      <c r="Y390" s="48"/>
      <c r="Z390" s="31"/>
      <c r="AA390" s="31"/>
      <c r="AB390" s="48"/>
      <c r="AC390" s="31" t="s">
        <v>1125</v>
      </c>
      <c r="AD390" s="51"/>
      <c r="AE390" s="31"/>
    </row>
    <row r="391" spans="1:31" s="2" customFormat="1" ht="13">
      <c r="A391" s="31">
        <v>385</v>
      </c>
      <c r="B391" s="31" t="s">
        <v>3499</v>
      </c>
      <c r="C391" s="32" t="s">
        <v>3840</v>
      </c>
      <c r="D391" s="31" t="s">
        <v>1113</v>
      </c>
      <c r="E391" s="32" t="s">
        <v>3910</v>
      </c>
      <c r="F391" s="31" t="s">
        <v>3911</v>
      </c>
      <c r="G391" s="31" t="s">
        <v>3912</v>
      </c>
      <c r="H391" s="31" t="s">
        <v>3913</v>
      </c>
      <c r="I391" s="32" t="s">
        <v>3914</v>
      </c>
      <c r="J391" s="31" t="s">
        <v>1165</v>
      </c>
      <c r="K391" s="31" t="s">
        <v>3348</v>
      </c>
      <c r="L391" s="31">
        <v>20140701</v>
      </c>
      <c r="M391" s="31">
        <v>792839.07</v>
      </c>
      <c r="N391" s="41">
        <v>160446.98000000001</v>
      </c>
      <c r="O391" s="31" t="s">
        <v>157</v>
      </c>
      <c r="P391" s="31" t="s">
        <v>1133</v>
      </c>
      <c r="Q391" s="48" t="s">
        <v>1122</v>
      </c>
      <c r="R391" s="48"/>
      <c r="S391" s="48"/>
      <c r="T391" s="31" t="s">
        <v>3915</v>
      </c>
      <c r="U391" s="33">
        <v>1508000</v>
      </c>
      <c r="V391" s="48" t="s">
        <v>1135</v>
      </c>
      <c r="W391" s="31" t="s">
        <v>3916</v>
      </c>
      <c r="X391" s="31">
        <v>503000</v>
      </c>
      <c r="Y391" s="48" t="s">
        <v>1135</v>
      </c>
      <c r="Z391" s="31"/>
      <c r="AA391" s="31"/>
      <c r="AB391" s="48"/>
      <c r="AC391" s="31" t="s">
        <v>1125</v>
      </c>
      <c r="AD391" s="51"/>
      <c r="AE391" s="31"/>
    </row>
    <row r="392" spans="1:31" s="2" customFormat="1" ht="13">
      <c r="A392" s="31">
        <v>386</v>
      </c>
      <c r="B392" s="31" t="s">
        <v>3499</v>
      </c>
      <c r="C392" s="32" t="s">
        <v>3840</v>
      </c>
      <c r="D392" s="31" t="s">
        <v>1113</v>
      </c>
      <c r="E392" s="32" t="s">
        <v>3917</v>
      </c>
      <c r="F392" s="31" t="s">
        <v>3918</v>
      </c>
      <c r="G392" s="31" t="s">
        <v>3919</v>
      </c>
      <c r="H392" s="31" t="s">
        <v>3920</v>
      </c>
      <c r="I392" s="32" t="s">
        <v>3921</v>
      </c>
      <c r="J392" s="31" t="s">
        <v>1165</v>
      </c>
      <c r="K392" s="31" t="s">
        <v>2363</v>
      </c>
      <c r="L392" s="31">
        <v>20140707</v>
      </c>
      <c r="M392" s="31">
        <v>1565859.64</v>
      </c>
      <c r="N392" s="41">
        <v>374101.94</v>
      </c>
      <c r="O392" s="31" t="s">
        <v>157</v>
      </c>
      <c r="P392" s="31" t="s">
        <v>1133</v>
      </c>
      <c r="Q392" s="48" t="s">
        <v>1122</v>
      </c>
      <c r="R392" s="48"/>
      <c r="S392" s="48"/>
      <c r="T392" s="31" t="s">
        <v>3922</v>
      </c>
      <c r="U392" s="33">
        <v>3215800</v>
      </c>
      <c r="V392" s="48" t="s">
        <v>1135</v>
      </c>
      <c r="W392" s="31"/>
      <c r="X392" s="31"/>
      <c r="Y392" s="48"/>
      <c r="Z392" s="31"/>
      <c r="AA392" s="31"/>
      <c r="AB392" s="48"/>
      <c r="AC392" s="31" t="s">
        <v>1125</v>
      </c>
      <c r="AD392" s="51"/>
      <c r="AE392" s="31"/>
    </row>
    <row r="393" spans="1:31" s="2" customFormat="1" ht="13">
      <c r="A393" s="31">
        <v>387</v>
      </c>
      <c r="B393" s="31" t="s">
        <v>3499</v>
      </c>
      <c r="C393" s="32" t="s">
        <v>3840</v>
      </c>
      <c r="D393" s="31" t="s">
        <v>1113</v>
      </c>
      <c r="E393" s="32" t="s">
        <v>3923</v>
      </c>
      <c r="F393" s="31" t="s">
        <v>3924</v>
      </c>
      <c r="G393" s="31" t="s">
        <v>3925</v>
      </c>
      <c r="H393" s="31" t="s">
        <v>3926</v>
      </c>
      <c r="I393" s="32" t="s">
        <v>3927</v>
      </c>
      <c r="J393" s="31" t="s">
        <v>1165</v>
      </c>
      <c r="K393" s="31" t="s">
        <v>3051</v>
      </c>
      <c r="L393" s="31">
        <v>20130431</v>
      </c>
      <c r="M393" s="31">
        <v>254838.45</v>
      </c>
      <c r="N393" s="41">
        <v>74209.759999999995</v>
      </c>
      <c r="O393" s="31" t="s">
        <v>157</v>
      </c>
      <c r="P393" s="31" t="s">
        <v>1133</v>
      </c>
      <c r="Q393" s="48" t="s">
        <v>1122</v>
      </c>
      <c r="R393" s="48"/>
      <c r="S393" s="48"/>
      <c r="T393" s="31" t="s">
        <v>3928</v>
      </c>
      <c r="U393" s="33">
        <v>502800</v>
      </c>
      <c r="V393" s="48" t="s">
        <v>1152</v>
      </c>
      <c r="W393" s="31"/>
      <c r="X393" s="31"/>
      <c r="Y393" s="48"/>
      <c r="Z393" s="31"/>
      <c r="AA393" s="31"/>
      <c r="AB393" s="48"/>
      <c r="AC393" s="31" t="s">
        <v>1125</v>
      </c>
      <c r="AD393" s="51"/>
      <c r="AE393" s="31"/>
    </row>
    <row r="394" spans="1:31" s="2" customFormat="1" ht="13">
      <c r="A394" s="31">
        <v>388</v>
      </c>
      <c r="B394" s="31" t="s">
        <v>3499</v>
      </c>
      <c r="C394" s="32" t="s">
        <v>3840</v>
      </c>
      <c r="D394" s="31" t="s">
        <v>1113</v>
      </c>
      <c r="E394" s="32" t="s">
        <v>3929</v>
      </c>
      <c r="F394" s="31" t="s">
        <v>3930</v>
      </c>
      <c r="G394" s="31" t="s">
        <v>3931</v>
      </c>
      <c r="H394" s="31" t="s">
        <v>3932</v>
      </c>
      <c r="I394" s="32" t="s">
        <v>3933</v>
      </c>
      <c r="J394" s="31" t="s">
        <v>1467</v>
      </c>
      <c r="K394" s="31" t="s">
        <v>3934</v>
      </c>
      <c r="L394" s="31">
        <v>20140510</v>
      </c>
      <c r="M394" s="31">
        <v>229995.29</v>
      </c>
      <c r="N394" s="41">
        <v>54826.96</v>
      </c>
      <c r="O394" s="31" t="s">
        <v>157</v>
      </c>
      <c r="P394" s="31" t="s">
        <v>3854</v>
      </c>
      <c r="Q394" s="48" t="s">
        <v>1122</v>
      </c>
      <c r="R394" s="48"/>
      <c r="S394" s="48"/>
      <c r="T394" s="31" t="s">
        <v>3935</v>
      </c>
      <c r="U394" s="33">
        <v>509000</v>
      </c>
      <c r="V394" s="48" t="s">
        <v>1152</v>
      </c>
      <c r="W394" s="31" t="s">
        <v>3936</v>
      </c>
      <c r="X394" s="31">
        <v>472000</v>
      </c>
      <c r="Y394" s="48" t="s">
        <v>1152</v>
      </c>
      <c r="Z394" s="31"/>
      <c r="AA394" s="31"/>
      <c r="AB394" s="48"/>
      <c r="AC394" s="31" t="s">
        <v>1125</v>
      </c>
      <c r="AD394" s="51"/>
      <c r="AE394" s="31"/>
    </row>
    <row r="395" spans="1:31" s="2" customFormat="1" ht="13">
      <c r="A395" s="31">
        <v>389</v>
      </c>
      <c r="B395" s="31" t="s">
        <v>3499</v>
      </c>
      <c r="C395" s="32" t="s">
        <v>3840</v>
      </c>
      <c r="D395" s="31" t="s">
        <v>1113</v>
      </c>
      <c r="E395" s="32" t="s">
        <v>3937</v>
      </c>
      <c r="F395" s="31" t="s">
        <v>3938</v>
      </c>
      <c r="G395" s="31" t="s">
        <v>3939</v>
      </c>
      <c r="H395" s="31" t="s">
        <v>3940</v>
      </c>
      <c r="I395" s="32" t="s">
        <v>3941</v>
      </c>
      <c r="J395" s="31" t="s">
        <v>1165</v>
      </c>
      <c r="K395" s="31" t="s">
        <v>1185</v>
      </c>
      <c r="L395" s="31">
        <v>20131017</v>
      </c>
      <c r="M395" s="31">
        <v>770845.87</v>
      </c>
      <c r="N395" s="41">
        <v>319361.45</v>
      </c>
      <c r="O395" s="31" t="s">
        <v>157</v>
      </c>
      <c r="P395" s="31" t="s">
        <v>3854</v>
      </c>
      <c r="Q395" s="48" t="s">
        <v>1122</v>
      </c>
      <c r="R395" s="48"/>
      <c r="S395" s="48"/>
      <c r="T395" s="31" t="s">
        <v>3942</v>
      </c>
      <c r="U395" s="33">
        <v>1765100</v>
      </c>
      <c r="V395" s="48" t="s">
        <v>1152</v>
      </c>
      <c r="W395" s="31"/>
      <c r="X395" s="31"/>
      <c r="Y395" s="48"/>
      <c r="Z395" s="31"/>
      <c r="AA395" s="31"/>
      <c r="AB395" s="48"/>
      <c r="AC395" s="31" t="s">
        <v>1125</v>
      </c>
      <c r="AD395" s="51"/>
      <c r="AE395" s="31"/>
    </row>
    <row r="396" spans="1:31" s="2" customFormat="1" ht="13">
      <c r="A396" s="31">
        <v>390</v>
      </c>
      <c r="B396" s="31" t="s">
        <v>3499</v>
      </c>
      <c r="C396" s="32" t="s">
        <v>3840</v>
      </c>
      <c r="D396" s="31" t="s">
        <v>1113</v>
      </c>
      <c r="E396" s="32" t="s">
        <v>3943</v>
      </c>
      <c r="F396" s="31" t="s">
        <v>3944</v>
      </c>
      <c r="G396" s="31" t="s">
        <v>3945</v>
      </c>
      <c r="H396" s="31" t="s">
        <v>3946</v>
      </c>
      <c r="I396" s="32" t="s">
        <v>3947</v>
      </c>
      <c r="J396" s="31" t="s">
        <v>1165</v>
      </c>
      <c r="K396" s="31" t="s">
        <v>3614</v>
      </c>
      <c r="L396" s="31">
        <v>20130711</v>
      </c>
      <c r="M396" s="31">
        <v>288609.01</v>
      </c>
      <c r="N396" s="41">
        <v>114987.41</v>
      </c>
      <c r="O396" s="31" t="s">
        <v>157</v>
      </c>
      <c r="P396" s="31" t="s">
        <v>1133</v>
      </c>
      <c r="Q396" s="48" t="s">
        <v>1122</v>
      </c>
      <c r="R396" s="48"/>
      <c r="S396" s="48"/>
      <c r="T396" s="31" t="s">
        <v>3948</v>
      </c>
      <c r="U396" s="33">
        <v>659700</v>
      </c>
      <c r="V396" s="31" t="s">
        <v>1124</v>
      </c>
      <c r="W396" s="31"/>
      <c r="X396" s="31"/>
      <c r="Y396" s="48"/>
      <c r="Z396" s="31"/>
      <c r="AA396" s="31"/>
      <c r="AB396" s="48"/>
      <c r="AC396" s="31" t="s">
        <v>1125</v>
      </c>
      <c r="AD396" s="51"/>
      <c r="AE396" s="31"/>
    </row>
    <row r="397" spans="1:31" s="2" customFormat="1" ht="13">
      <c r="A397" s="31">
        <v>391</v>
      </c>
      <c r="B397" s="31" t="s">
        <v>3499</v>
      </c>
      <c r="C397" s="32" t="s">
        <v>3840</v>
      </c>
      <c r="D397" s="31" t="s">
        <v>1113</v>
      </c>
      <c r="E397" s="32" t="s">
        <v>3949</v>
      </c>
      <c r="F397" s="31" t="s">
        <v>3950</v>
      </c>
      <c r="G397" s="31" t="s">
        <v>3951</v>
      </c>
      <c r="H397" s="31" t="s">
        <v>3952</v>
      </c>
      <c r="I397" s="32" t="s">
        <v>3953</v>
      </c>
      <c r="J397" s="31" t="s">
        <v>1165</v>
      </c>
      <c r="K397" s="31" t="s">
        <v>3954</v>
      </c>
      <c r="L397" s="31">
        <v>20120921</v>
      </c>
      <c r="M397" s="31">
        <v>1312440.9099999999</v>
      </c>
      <c r="N397" s="41">
        <v>955662.76</v>
      </c>
      <c r="O397" s="31" t="s">
        <v>157</v>
      </c>
      <c r="P397" s="31" t="s">
        <v>1133</v>
      </c>
      <c r="Q397" s="48" t="s">
        <v>1122</v>
      </c>
      <c r="R397" s="48"/>
      <c r="S397" s="48"/>
      <c r="T397" s="31" t="s">
        <v>3955</v>
      </c>
      <c r="U397" s="34">
        <v>2268103.67</v>
      </c>
      <c r="V397" s="31" t="s">
        <v>1135</v>
      </c>
      <c r="W397" s="31"/>
      <c r="X397" s="31"/>
      <c r="Y397" s="48"/>
      <c r="Z397" s="31"/>
      <c r="AA397" s="31"/>
      <c r="AB397" s="48"/>
      <c r="AC397" s="31" t="s">
        <v>1125</v>
      </c>
      <c r="AD397" s="51"/>
      <c r="AE397" s="31"/>
    </row>
    <row r="398" spans="1:31" s="2" customFormat="1" ht="13">
      <c r="A398" s="31">
        <v>392</v>
      </c>
      <c r="B398" s="31" t="s">
        <v>3499</v>
      </c>
      <c r="C398" s="32" t="s">
        <v>3840</v>
      </c>
      <c r="D398" s="31" t="s">
        <v>1113</v>
      </c>
      <c r="E398" s="32" t="s">
        <v>3956</v>
      </c>
      <c r="F398" s="31" t="s">
        <v>3957</v>
      </c>
      <c r="G398" s="31" t="s">
        <v>3958</v>
      </c>
      <c r="H398" s="31" t="s">
        <v>3959</v>
      </c>
      <c r="I398" s="32" t="s">
        <v>3960</v>
      </c>
      <c r="J398" s="31" t="s">
        <v>1165</v>
      </c>
      <c r="K398" s="31" t="s">
        <v>3961</v>
      </c>
      <c r="L398" s="31">
        <v>20120317</v>
      </c>
      <c r="M398" s="31">
        <v>340000</v>
      </c>
      <c r="N398" s="41">
        <v>210118.62</v>
      </c>
      <c r="O398" s="31" t="s">
        <v>157</v>
      </c>
      <c r="P398" s="31" t="s">
        <v>3854</v>
      </c>
      <c r="Q398" s="48" t="s">
        <v>1122</v>
      </c>
      <c r="R398" s="48"/>
      <c r="S398" s="48"/>
      <c r="T398" s="31" t="s">
        <v>3962</v>
      </c>
      <c r="U398" s="33">
        <v>630700</v>
      </c>
      <c r="V398" s="48" t="s">
        <v>1152</v>
      </c>
      <c r="W398" s="31"/>
      <c r="X398" s="31"/>
      <c r="Y398" s="48"/>
      <c r="Z398" s="31"/>
      <c r="AA398" s="31"/>
      <c r="AB398" s="48"/>
      <c r="AC398" s="31" t="s">
        <v>1125</v>
      </c>
      <c r="AD398" s="51"/>
      <c r="AE398" s="31"/>
    </row>
    <row r="399" spans="1:31" s="2" customFormat="1" ht="13">
      <c r="A399" s="31">
        <v>393</v>
      </c>
      <c r="B399" s="31" t="s">
        <v>3499</v>
      </c>
      <c r="C399" s="32" t="s">
        <v>3840</v>
      </c>
      <c r="D399" s="31" t="s">
        <v>1113</v>
      </c>
      <c r="E399" s="32" t="s">
        <v>3963</v>
      </c>
      <c r="F399" s="31" t="s">
        <v>3964</v>
      </c>
      <c r="G399" s="31" t="s">
        <v>3965</v>
      </c>
      <c r="H399" s="31" t="s">
        <v>3966</v>
      </c>
      <c r="I399" s="32" t="s">
        <v>3967</v>
      </c>
      <c r="J399" s="31" t="s">
        <v>1165</v>
      </c>
      <c r="K399" s="31" t="s">
        <v>3968</v>
      </c>
      <c r="L399" s="31">
        <v>20120319</v>
      </c>
      <c r="M399" s="31">
        <v>546205.47</v>
      </c>
      <c r="N399" s="41">
        <v>276535.93</v>
      </c>
      <c r="O399" s="31" t="s">
        <v>157</v>
      </c>
      <c r="P399" s="31" t="s">
        <v>3854</v>
      </c>
      <c r="Q399" s="48" t="s">
        <v>1122</v>
      </c>
      <c r="R399" s="48"/>
      <c r="S399" s="48"/>
      <c r="T399" s="31" t="s">
        <v>3969</v>
      </c>
      <c r="U399" s="33">
        <v>1055849.3600000001</v>
      </c>
      <c r="V399" s="48" t="s">
        <v>1152</v>
      </c>
      <c r="W399" s="31"/>
      <c r="X399" s="31"/>
      <c r="Y399" s="48"/>
      <c r="Z399" s="31"/>
      <c r="AA399" s="31"/>
      <c r="AB399" s="48"/>
      <c r="AC399" s="31" t="s">
        <v>1125</v>
      </c>
      <c r="AD399" s="51"/>
      <c r="AE399" s="31"/>
    </row>
    <row r="400" spans="1:31" s="2" customFormat="1" ht="13">
      <c r="A400" s="31">
        <v>394</v>
      </c>
      <c r="B400" s="31" t="s">
        <v>3499</v>
      </c>
      <c r="C400" s="32" t="s">
        <v>3840</v>
      </c>
      <c r="D400" s="31" t="s">
        <v>1113</v>
      </c>
      <c r="E400" s="32" t="s">
        <v>3970</v>
      </c>
      <c r="F400" s="31" t="s">
        <v>3971</v>
      </c>
      <c r="G400" s="31" t="s">
        <v>3972</v>
      </c>
      <c r="H400" s="31" t="s">
        <v>3973</v>
      </c>
      <c r="I400" s="32" t="s">
        <v>3974</v>
      </c>
      <c r="J400" s="31" t="s">
        <v>1165</v>
      </c>
      <c r="K400" s="31" t="s">
        <v>2449</v>
      </c>
      <c r="L400" s="31">
        <v>20120316</v>
      </c>
      <c r="M400" s="31">
        <v>262780.05</v>
      </c>
      <c r="N400" s="41">
        <v>163340.07</v>
      </c>
      <c r="O400" s="31" t="s">
        <v>157</v>
      </c>
      <c r="P400" s="31" t="s">
        <v>1133</v>
      </c>
      <c r="Q400" s="48" t="s">
        <v>1122</v>
      </c>
      <c r="R400" s="48"/>
      <c r="S400" s="48"/>
      <c r="T400" s="31" t="s">
        <v>3975</v>
      </c>
      <c r="U400" s="33">
        <v>543800</v>
      </c>
      <c r="V400" s="48" t="s">
        <v>1152</v>
      </c>
      <c r="W400" s="31"/>
      <c r="X400" s="31"/>
      <c r="Y400" s="48"/>
      <c r="Z400" s="31"/>
      <c r="AA400" s="31"/>
      <c r="AB400" s="48"/>
      <c r="AC400" s="31" t="s">
        <v>1125</v>
      </c>
      <c r="AD400" s="51"/>
      <c r="AE400" s="31"/>
    </row>
    <row r="401" spans="1:254" s="2" customFormat="1" ht="13">
      <c r="A401" s="31">
        <v>395</v>
      </c>
      <c r="B401" s="31" t="s">
        <v>3499</v>
      </c>
      <c r="C401" s="32" t="s">
        <v>3840</v>
      </c>
      <c r="D401" s="31" t="s">
        <v>1113</v>
      </c>
      <c r="E401" s="32" t="s">
        <v>3976</v>
      </c>
      <c r="F401" s="31" t="s">
        <v>3977</v>
      </c>
      <c r="G401" s="31" t="s">
        <v>3978</v>
      </c>
      <c r="H401" s="31" t="s">
        <v>3979</v>
      </c>
      <c r="I401" s="32" t="s">
        <v>3980</v>
      </c>
      <c r="J401" s="31" t="s">
        <v>1165</v>
      </c>
      <c r="K401" s="31" t="s">
        <v>3981</v>
      </c>
      <c r="L401" s="31">
        <v>20120221</v>
      </c>
      <c r="M401" s="31">
        <v>246687.14</v>
      </c>
      <c r="N401" s="41">
        <v>133321.14000000001</v>
      </c>
      <c r="O401" s="31" t="s">
        <v>157</v>
      </c>
      <c r="P401" s="31" t="s">
        <v>1133</v>
      </c>
      <c r="Q401" s="48" t="s">
        <v>1122</v>
      </c>
      <c r="R401" s="48"/>
      <c r="S401" s="48"/>
      <c r="T401" s="31" t="s">
        <v>3982</v>
      </c>
      <c r="U401" s="33">
        <v>417000</v>
      </c>
      <c r="V401" s="48" t="s">
        <v>1152</v>
      </c>
      <c r="W401" s="31"/>
      <c r="X401" s="31"/>
      <c r="Y401" s="48"/>
      <c r="Z401" s="31"/>
      <c r="AA401" s="31"/>
      <c r="AB401" s="48"/>
      <c r="AC401" s="31" t="s">
        <v>1125</v>
      </c>
      <c r="AD401" s="51"/>
      <c r="AE401" s="31"/>
    </row>
    <row r="402" spans="1:254" s="2" customFormat="1" ht="13">
      <c r="A402" s="31">
        <v>396</v>
      </c>
      <c r="B402" s="31" t="s">
        <v>3499</v>
      </c>
      <c r="C402" s="32" t="s">
        <v>3840</v>
      </c>
      <c r="D402" s="31" t="s">
        <v>1113</v>
      </c>
      <c r="E402" s="32" t="s">
        <v>3983</v>
      </c>
      <c r="F402" s="31" t="s">
        <v>3984</v>
      </c>
      <c r="G402" s="31" t="s">
        <v>3985</v>
      </c>
      <c r="H402" s="31" t="s">
        <v>3986</v>
      </c>
      <c r="I402" s="32" t="s">
        <v>3987</v>
      </c>
      <c r="J402" s="31" t="s">
        <v>1165</v>
      </c>
      <c r="K402" s="31" t="s">
        <v>3988</v>
      </c>
      <c r="L402" s="31">
        <v>20120118</v>
      </c>
      <c r="M402" s="31">
        <v>350000</v>
      </c>
      <c r="N402" s="41">
        <v>181375.55</v>
      </c>
      <c r="O402" s="31" t="s">
        <v>157</v>
      </c>
      <c r="P402" s="31" t="s">
        <v>1201</v>
      </c>
      <c r="Q402" s="48" t="s">
        <v>1122</v>
      </c>
      <c r="R402" s="48"/>
      <c r="S402" s="48"/>
      <c r="T402" s="31" t="s">
        <v>3989</v>
      </c>
      <c r="U402" s="33">
        <v>603936</v>
      </c>
      <c r="V402" s="48" t="s">
        <v>1152</v>
      </c>
      <c r="W402" s="31"/>
      <c r="X402" s="31"/>
      <c r="Y402" s="48"/>
      <c r="Z402" s="31"/>
      <c r="AA402" s="31"/>
      <c r="AB402" s="48"/>
      <c r="AC402" s="31" t="s">
        <v>1125</v>
      </c>
      <c r="AD402" s="51"/>
      <c r="AE402" s="31"/>
    </row>
    <row r="403" spans="1:254" s="2" customFormat="1" ht="13">
      <c r="A403" s="31">
        <v>397</v>
      </c>
      <c r="B403" s="31" t="s">
        <v>3499</v>
      </c>
      <c r="C403" s="32" t="s">
        <v>3840</v>
      </c>
      <c r="D403" s="31" t="s">
        <v>1113</v>
      </c>
      <c r="E403" s="32" t="s">
        <v>3990</v>
      </c>
      <c r="F403" s="31" t="s">
        <v>3991</v>
      </c>
      <c r="G403" s="31" t="s">
        <v>3992</v>
      </c>
      <c r="H403" s="31" t="s">
        <v>3993</v>
      </c>
      <c r="I403" s="32" t="s">
        <v>3994</v>
      </c>
      <c r="J403" s="31" t="s">
        <v>1165</v>
      </c>
      <c r="K403" s="31" t="s">
        <v>3995</v>
      </c>
      <c r="L403" s="31">
        <v>20110322</v>
      </c>
      <c r="M403" s="31">
        <v>300000</v>
      </c>
      <c r="N403" s="41">
        <v>171887.54</v>
      </c>
      <c r="O403" s="31" t="s">
        <v>157</v>
      </c>
      <c r="P403" s="31" t="s">
        <v>1133</v>
      </c>
      <c r="Q403" s="48" t="s">
        <v>1122</v>
      </c>
      <c r="R403" s="48"/>
      <c r="S403" s="48"/>
      <c r="T403" s="31" t="s">
        <v>3996</v>
      </c>
      <c r="U403" s="33">
        <v>506000</v>
      </c>
      <c r="V403" s="48" t="s">
        <v>1152</v>
      </c>
      <c r="W403" s="31"/>
      <c r="X403" s="31"/>
      <c r="Y403" s="48"/>
      <c r="Z403" s="31"/>
      <c r="AA403" s="31"/>
      <c r="AB403" s="48"/>
      <c r="AC403" s="31" t="s">
        <v>1125</v>
      </c>
      <c r="AD403" s="51"/>
      <c r="AE403" s="31"/>
    </row>
    <row r="404" spans="1:254" s="2" customFormat="1" ht="13">
      <c r="A404" s="31">
        <v>398</v>
      </c>
      <c r="B404" s="31" t="s">
        <v>3499</v>
      </c>
      <c r="C404" s="32" t="s">
        <v>3840</v>
      </c>
      <c r="D404" s="31" t="s">
        <v>1113</v>
      </c>
      <c r="E404" s="32" t="s">
        <v>3997</v>
      </c>
      <c r="F404" s="31" t="s">
        <v>3998</v>
      </c>
      <c r="G404" s="31" t="s">
        <v>3999</v>
      </c>
      <c r="H404" s="31" t="s">
        <v>4000</v>
      </c>
      <c r="I404" s="32" t="s">
        <v>4001</v>
      </c>
      <c r="J404" s="31" t="s">
        <v>1119</v>
      </c>
      <c r="K404" s="31" t="s">
        <v>4002</v>
      </c>
      <c r="L404" s="31">
        <v>20091010</v>
      </c>
      <c r="M404" s="31">
        <v>283814.40000000002</v>
      </c>
      <c r="N404" s="41">
        <v>159271.79</v>
      </c>
      <c r="O404" s="31" t="s">
        <v>157</v>
      </c>
      <c r="P404" s="31" t="s">
        <v>3854</v>
      </c>
      <c r="Q404" s="48" t="s">
        <v>1122</v>
      </c>
      <c r="R404" s="48"/>
      <c r="S404" s="48"/>
      <c r="T404" s="31" t="s">
        <v>4003</v>
      </c>
      <c r="U404" s="34">
        <v>443086.19</v>
      </c>
      <c r="V404" s="48" t="s">
        <v>1124</v>
      </c>
      <c r="W404" s="31"/>
      <c r="X404" s="31"/>
      <c r="Y404" s="48"/>
      <c r="Z404" s="31"/>
      <c r="AA404" s="31"/>
      <c r="AB404" s="48"/>
      <c r="AC404" s="31" t="s">
        <v>1125</v>
      </c>
      <c r="AD404" s="51"/>
      <c r="AE404" s="31"/>
    </row>
    <row r="405" spans="1:254" s="2" customFormat="1" ht="13">
      <c r="A405" s="31">
        <v>399</v>
      </c>
      <c r="B405" s="31" t="s">
        <v>3499</v>
      </c>
      <c r="C405" s="32" t="s">
        <v>3840</v>
      </c>
      <c r="D405" s="31" t="s">
        <v>1113</v>
      </c>
      <c r="E405" s="217" t="s">
        <v>4004</v>
      </c>
      <c r="F405" s="31" t="s">
        <v>4005</v>
      </c>
      <c r="G405" s="31" t="s">
        <v>4006</v>
      </c>
      <c r="H405" s="31" t="s">
        <v>4007</v>
      </c>
      <c r="I405" s="217" t="s">
        <v>4008</v>
      </c>
      <c r="J405" s="31" t="s">
        <v>1119</v>
      </c>
      <c r="K405" s="31" t="s">
        <v>3675</v>
      </c>
      <c r="L405" s="31">
        <v>20160211</v>
      </c>
      <c r="M405" s="31">
        <v>290498.36</v>
      </c>
      <c r="N405" s="41">
        <v>14064.9</v>
      </c>
      <c r="O405" s="31" t="s">
        <v>157</v>
      </c>
      <c r="P405" s="31" t="s">
        <v>3854</v>
      </c>
      <c r="Q405" s="48" t="s">
        <v>1122</v>
      </c>
      <c r="R405" s="48"/>
      <c r="S405" s="48" t="s">
        <v>1122</v>
      </c>
      <c r="T405" s="31" t="s">
        <v>4009</v>
      </c>
      <c r="U405" s="33">
        <v>456407</v>
      </c>
      <c r="V405" s="48" t="s">
        <v>1124</v>
      </c>
      <c r="W405" s="31"/>
      <c r="X405" s="31"/>
      <c r="Y405" s="48"/>
      <c r="Z405" s="31"/>
      <c r="AA405" s="31"/>
      <c r="AB405" s="48"/>
      <c r="AC405" s="31" t="s">
        <v>1125</v>
      </c>
      <c r="AD405" s="51"/>
      <c r="AE405" s="31"/>
    </row>
    <row r="406" spans="1:254" s="2" customFormat="1" ht="13">
      <c r="A406" s="31">
        <v>400</v>
      </c>
      <c r="B406" s="31" t="s">
        <v>3499</v>
      </c>
      <c r="C406" s="32" t="s">
        <v>3840</v>
      </c>
      <c r="D406" s="31" t="s">
        <v>1113</v>
      </c>
      <c r="E406" s="217" t="s">
        <v>4010</v>
      </c>
      <c r="F406" s="31" t="s">
        <v>4011</v>
      </c>
      <c r="G406" s="31" t="s">
        <v>4012</v>
      </c>
      <c r="H406" s="31" t="s">
        <v>4013</v>
      </c>
      <c r="I406" s="217" t="s">
        <v>4014</v>
      </c>
      <c r="J406" s="31" t="s">
        <v>1149</v>
      </c>
      <c r="K406" s="31" t="s">
        <v>4015</v>
      </c>
      <c r="L406" s="31">
        <v>20160124</v>
      </c>
      <c r="M406" s="31">
        <v>3573496.68</v>
      </c>
      <c r="N406" s="41">
        <v>178802.11</v>
      </c>
      <c r="O406" s="31" t="s">
        <v>157</v>
      </c>
      <c r="P406" s="31" t="s">
        <v>3854</v>
      </c>
      <c r="Q406" s="48" t="s">
        <v>1122</v>
      </c>
      <c r="R406" s="48"/>
      <c r="S406" s="48"/>
      <c r="T406" s="31" t="s">
        <v>4016</v>
      </c>
      <c r="U406" s="33">
        <v>6411347</v>
      </c>
      <c r="V406" s="48" t="s">
        <v>1152</v>
      </c>
      <c r="W406" s="31"/>
      <c r="X406" s="31"/>
      <c r="Y406" s="48"/>
      <c r="Z406" s="31"/>
      <c r="AA406" s="31"/>
      <c r="AB406" s="48"/>
      <c r="AC406" s="31" t="s">
        <v>1125</v>
      </c>
      <c r="AD406" s="51"/>
      <c r="AE406" s="31"/>
    </row>
    <row r="407" spans="1:254" s="12" customFormat="1">
      <c r="A407" s="31">
        <v>401</v>
      </c>
      <c r="B407" s="31" t="s">
        <v>3499</v>
      </c>
      <c r="C407" s="32" t="s">
        <v>3840</v>
      </c>
      <c r="D407" s="31" t="s">
        <v>1113</v>
      </c>
      <c r="E407" s="217" t="s">
        <v>4017</v>
      </c>
      <c r="F407" s="32" t="s">
        <v>4018</v>
      </c>
      <c r="G407" s="32" t="s">
        <v>4019</v>
      </c>
      <c r="H407" s="32" t="s">
        <v>4020</v>
      </c>
      <c r="I407" s="217" t="s">
        <v>4021</v>
      </c>
      <c r="J407" s="32" t="s">
        <v>1165</v>
      </c>
      <c r="K407" s="32" t="s">
        <v>4022</v>
      </c>
      <c r="L407" s="31">
        <v>20160229</v>
      </c>
      <c r="M407" s="32">
        <v>210697.99</v>
      </c>
      <c r="N407" s="52">
        <v>9854.56</v>
      </c>
      <c r="O407" s="32" t="s">
        <v>157</v>
      </c>
      <c r="P407" s="31" t="s">
        <v>3854</v>
      </c>
      <c r="Q407" s="48" t="s">
        <v>1122</v>
      </c>
      <c r="R407" s="32"/>
      <c r="S407" s="32"/>
      <c r="T407" s="31" t="s">
        <v>4023</v>
      </c>
      <c r="U407" s="33">
        <v>705700</v>
      </c>
      <c r="V407" s="48" t="s">
        <v>1152</v>
      </c>
      <c r="W407" s="31"/>
      <c r="X407" s="31"/>
      <c r="Y407" s="48"/>
      <c r="Z407" s="31"/>
      <c r="AA407" s="31"/>
      <c r="AB407" s="48"/>
      <c r="AC407" s="31" t="s">
        <v>1125</v>
      </c>
      <c r="AD407" s="51"/>
      <c r="AE407" s="31"/>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c r="CC407" s="2"/>
      <c r="CD407" s="2"/>
      <c r="CE407" s="2"/>
      <c r="CF407" s="2"/>
      <c r="CG407" s="2"/>
      <c r="CH407" s="2"/>
      <c r="CI407" s="2"/>
      <c r="CJ407" s="2"/>
      <c r="CK407" s="2"/>
      <c r="CL407" s="2"/>
      <c r="CM407" s="2"/>
      <c r="CN407" s="2"/>
      <c r="CO407" s="2"/>
      <c r="CP407" s="2"/>
      <c r="CQ407" s="2"/>
      <c r="CR407" s="2"/>
      <c r="CS407" s="2"/>
      <c r="CT407" s="2"/>
      <c r="CU407" s="2"/>
      <c r="CV407" s="2"/>
      <c r="CW407" s="2"/>
      <c r="CX407" s="2"/>
      <c r="CY407" s="2"/>
      <c r="CZ407" s="2"/>
      <c r="DA407" s="2"/>
      <c r="DB407" s="2"/>
      <c r="DC407" s="2"/>
      <c r="DD407" s="2"/>
      <c r="DE407" s="2"/>
      <c r="DF407" s="2"/>
      <c r="DG407" s="2"/>
      <c r="DH407" s="2"/>
      <c r="DI407" s="2"/>
      <c r="DJ407" s="2"/>
      <c r="DK407" s="2"/>
      <c r="DL407" s="2"/>
      <c r="DM407" s="2"/>
      <c r="DN407" s="2"/>
      <c r="DO407" s="2"/>
      <c r="DP407" s="2"/>
      <c r="DQ407" s="2"/>
      <c r="DR407" s="2"/>
      <c r="DS407" s="2"/>
      <c r="DT407" s="2"/>
      <c r="DU407" s="2"/>
      <c r="DV407" s="2"/>
      <c r="DW407" s="2"/>
      <c r="DX407" s="2"/>
      <c r="DY407" s="2"/>
      <c r="DZ407" s="2"/>
      <c r="EA407" s="2"/>
      <c r="EB407" s="2"/>
      <c r="EC407" s="2"/>
      <c r="ED407" s="2"/>
      <c r="EE407" s="2"/>
      <c r="EF407" s="2"/>
      <c r="EG407" s="2"/>
      <c r="EH407" s="2"/>
      <c r="EI407" s="2"/>
      <c r="EJ407" s="2"/>
      <c r="EK407" s="2"/>
      <c r="EL407" s="2"/>
      <c r="EM407" s="2"/>
      <c r="EN407" s="2"/>
      <c r="EO407" s="2"/>
      <c r="EP407" s="2"/>
      <c r="EQ407" s="2"/>
      <c r="ER407" s="2"/>
      <c r="ES407" s="2"/>
      <c r="ET407" s="2"/>
      <c r="EU407" s="2"/>
      <c r="EV407" s="2"/>
      <c r="EW407" s="2"/>
      <c r="EX407" s="2"/>
      <c r="EY407" s="2"/>
      <c r="EZ407" s="2"/>
      <c r="FA407" s="2"/>
      <c r="FB407" s="2"/>
      <c r="FC407" s="2"/>
      <c r="FD407" s="2"/>
      <c r="FE407" s="2"/>
      <c r="FF407" s="2"/>
      <c r="FG407" s="2"/>
      <c r="FH407" s="2"/>
      <c r="FI407" s="2"/>
      <c r="FJ407" s="2"/>
      <c r="FK407" s="2"/>
      <c r="FL407" s="2"/>
      <c r="FM407" s="2"/>
      <c r="FN407" s="2"/>
      <c r="FO407" s="2"/>
      <c r="FP407" s="2"/>
      <c r="FQ407" s="2"/>
      <c r="FR407" s="2"/>
      <c r="FS407" s="2"/>
      <c r="FT407" s="2"/>
      <c r="FU407" s="2"/>
      <c r="FV407" s="2"/>
      <c r="FW407" s="2"/>
      <c r="FX407" s="2"/>
      <c r="FY407" s="2"/>
      <c r="FZ407" s="2"/>
      <c r="GA407" s="2"/>
      <c r="GB407" s="2"/>
      <c r="GC407" s="2"/>
      <c r="GD407" s="2"/>
      <c r="GE407" s="2"/>
      <c r="GF407" s="2"/>
      <c r="GG407" s="2"/>
      <c r="GH407" s="2"/>
      <c r="GI407" s="2"/>
      <c r="GJ407" s="2"/>
      <c r="GK407" s="2"/>
      <c r="GL407" s="2"/>
      <c r="GM407" s="2"/>
      <c r="GN407" s="2"/>
      <c r="GO407" s="2"/>
      <c r="GP407" s="2"/>
      <c r="GQ407" s="2"/>
      <c r="GR407" s="2"/>
      <c r="GS407" s="2"/>
      <c r="GT407" s="2"/>
      <c r="GU407" s="2"/>
      <c r="GV407" s="2"/>
      <c r="GW407" s="2"/>
      <c r="GX407" s="2"/>
      <c r="GY407" s="2"/>
      <c r="GZ407" s="2"/>
      <c r="HA407" s="2"/>
      <c r="HB407" s="2"/>
      <c r="HC407" s="2"/>
      <c r="HD407" s="2"/>
      <c r="HE407" s="2"/>
      <c r="HF407" s="2"/>
      <c r="HG407" s="2"/>
      <c r="HH407" s="2"/>
      <c r="HI407" s="2"/>
      <c r="HJ407" s="2"/>
      <c r="HK407" s="2"/>
      <c r="HL407" s="2"/>
      <c r="HM407" s="2"/>
      <c r="HN407" s="2"/>
      <c r="HO407" s="2"/>
      <c r="HP407" s="2"/>
      <c r="HQ407" s="2"/>
      <c r="HR407" s="2"/>
      <c r="HS407" s="2"/>
      <c r="HT407" s="2"/>
      <c r="HU407" s="2"/>
      <c r="HV407" s="2"/>
      <c r="HW407" s="2"/>
      <c r="HX407" s="2"/>
      <c r="HY407" s="2"/>
      <c r="HZ407" s="2"/>
      <c r="IA407" s="2"/>
      <c r="IB407" s="2"/>
      <c r="IC407" s="2"/>
      <c r="ID407" s="2"/>
      <c r="IE407" s="2"/>
      <c r="IF407" s="2"/>
      <c r="IG407" s="2"/>
      <c r="IH407" s="2"/>
      <c r="II407" s="2"/>
      <c r="IJ407" s="2"/>
      <c r="IK407" s="2"/>
      <c r="IL407" s="2"/>
      <c r="IM407" s="2"/>
      <c r="IN407" s="2"/>
      <c r="IO407" s="2"/>
      <c r="IP407" s="2"/>
      <c r="IQ407" s="2"/>
      <c r="IR407" s="2"/>
      <c r="IS407" s="2"/>
      <c r="IT407" s="2"/>
    </row>
    <row r="408" spans="1:254" s="12" customFormat="1">
      <c r="A408" s="31">
        <v>402</v>
      </c>
      <c r="B408" s="31" t="s">
        <v>3499</v>
      </c>
      <c r="C408" s="32" t="s">
        <v>3840</v>
      </c>
      <c r="D408" s="31" t="s">
        <v>1113</v>
      </c>
      <c r="E408" s="217" t="s">
        <v>4024</v>
      </c>
      <c r="F408" s="32" t="s">
        <v>4025</v>
      </c>
      <c r="G408" s="32" t="s">
        <v>4026</v>
      </c>
      <c r="H408" s="32" t="s">
        <v>4027</v>
      </c>
      <c r="I408" s="217" t="s">
        <v>4028</v>
      </c>
      <c r="J408" s="32" t="s">
        <v>1149</v>
      </c>
      <c r="K408" s="32" t="s">
        <v>1816</v>
      </c>
      <c r="L408" s="31">
        <v>20160301</v>
      </c>
      <c r="M408" s="32">
        <v>656774.09</v>
      </c>
      <c r="N408" s="52">
        <v>26888.42</v>
      </c>
      <c r="O408" s="32" t="s">
        <v>157</v>
      </c>
      <c r="P408" s="31" t="s">
        <v>3854</v>
      </c>
      <c r="Q408" s="48" t="s">
        <v>1122</v>
      </c>
      <c r="R408" s="32"/>
      <c r="S408" s="32"/>
      <c r="T408" s="31" t="s">
        <v>4029</v>
      </c>
      <c r="U408" s="33">
        <v>1040900</v>
      </c>
      <c r="V408" s="48" t="s">
        <v>1152</v>
      </c>
      <c r="W408" s="31"/>
      <c r="X408" s="31"/>
      <c r="Y408" s="48"/>
      <c r="Z408" s="31"/>
      <c r="AA408" s="31"/>
      <c r="AB408" s="48"/>
      <c r="AC408" s="31" t="s">
        <v>1125</v>
      </c>
      <c r="AD408" s="51"/>
      <c r="AE408" s="31"/>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c r="CB408" s="2"/>
      <c r="CC408" s="2"/>
      <c r="CD408" s="2"/>
      <c r="CE408" s="2"/>
      <c r="CF408" s="2"/>
      <c r="CG408" s="2"/>
      <c r="CH408" s="2"/>
      <c r="CI408" s="2"/>
      <c r="CJ408" s="2"/>
      <c r="CK408" s="2"/>
      <c r="CL408" s="2"/>
      <c r="CM408" s="2"/>
      <c r="CN408" s="2"/>
      <c r="CO408" s="2"/>
      <c r="CP408" s="2"/>
      <c r="CQ408" s="2"/>
      <c r="CR408" s="2"/>
      <c r="CS408" s="2"/>
      <c r="CT408" s="2"/>
      <c r="CU408" s="2"/>
      <c r="CV408" s="2"/>
      <c r="CW408" s="2"/>
      <c r="CX408" s="2"/>
      <c r="CY408" s="2"/>
      <c r="CZ408" s="2"/>
      <c r="DA408" s="2"/>
      <c r="DB408" s="2"/>
      <c r="DC408" s="2"/>
      <c r="DD408" s="2"/>
      <c r="DE408" s="2"/>
      <c r="DF408" s="2"/>
      <c r="DG408" s="2"/>
      <c r="DH408" s="2"/>
      <c r="DI408" s="2"/>
      <c r="DJ408" s="2"/>
      <c r="DK408" s="2"/>
      <c r="DL408" s="2"/>
      <c r="DM408" s="2"/>
      <c r="DN408" s="2"/>
      <c r="DO408" s="2"/>
      <c r="DP408" s="2"/>
      <c r="DQ408" s="2"/>
      <c r="DR408" s="2"/>
      <c r="DS408" s="2"/>
      <c r="DT408" s="2"/>
      <c r="DU408" s="2"/>
      <c r="DV408" s="2"/>
      <c r="DW408" s="2"/>
      <c r="DX408" s="2"/>
      <c r="DY408" s="2"/>
      <c r="DZ408" s="2"/>
      <c r="EA408" s="2"/>
      <c r="EB408" s="2"/>
      <c r="EC408" s="2"/>
      <c r="ED408" s="2"/>
      <c r="EE408" s="2"/>
      <c r="EF408" s="2"/>
      <c r="EG408" s="2"/>
      <c r="EH408" s="2"/>
      <c r="EI408" s="2"/>
      <c r="EJ408" s="2"/>
      <c r="EK408" s="2"/>
      <c r="EL408" s="2"/>
      <c r="EM408" s="2"/>
      <c r="EN408" s="2"/>
      <c r="EO408" s="2"/>
      <c r="EP408" s="2"/>
      <c r="EQ408" s="2"/>
      <c r="ER408" s="2"/>
      <c r="ES408" s="2"/>
      <c r="ET408" s="2"/>
      <c r="EU408" s="2"/>
      <c r="EV408" s="2"/>
      <c r="EW408" s="2"/>
      <c r="EX408" s="2"/>
      <c r="EY408" s="2"/>
      <c r="EZ408" s="2"/>
      <c r="FA408" s="2"/>
      <c r="FB408" s="2"/>
      <c r="FC408" s="2"/>
      <c r="FD408" s="2"/>
      <c r="FE408" s="2"/>
      <c r="FF408" s="2"/>
      <c r="FG408" s="2"/>
      <c r="FH408" s="2"/>
      <c r="FI408" s="2"/>
      <c r="FJ408" s="2"/>
      <c r="FK408" s="2"/>
      <c r="FL408" s="2"/>
      <c r="FM408" s="2"/>
      <c r="FN408" s="2"/>
      <c r="FO408" s="2"/>
      <c r="FP408" s="2"/>
      <c r="FQ408" s="2"/>
      <c r="FR408" s="2"/>
      <c r="FS408" s="2"/>
      <c r="FT408" s="2"/>
      <c r="FU408" s="2"/>
      <c r="FV408" s="2"/>
      <c r="FW408" s="2"/>
      <c r="FX408" s="2"/>
      <c r="FY408" s="2"/>
      <c r="FZ408" s="2"/>
      <c r="GA408" s="2"/>
      <c r="GB408" s="2"/>
      <c r="GC408" s="2"/>
      <c r="GD408" s="2"/>
      <c r="GE408" s="2"/>
      <c r="GF408" s="2"/>
      <c r="GG408" s="2"/>
      <c r="GH408" s="2"/>
      <c r="GI408" s="2"/>
      <c r="GJ408" s="2"/>
      <c r="GK408" s="2"/>
      <c r="GL408" s="2"/>
      <c r="GM408" s="2"/>
      <c r="GN408" s="2"/>
      <c r="GO408" s="2"/>
      <c r="GP408" s="2"/>
      <c r="GQ408" s="2"/>
      <c r="GR408" s="2"/>
      <c r="GS408" s="2"/>
      <c r="GT408" s="2"/>
      <c r="GU408" s="2"/>
      <c r="GV408" s="2"/>
      <c r="GW408" s="2"/>
      <c r="GX408" s="2"/>
      <c r="GY408" s="2"/>
      <c r="GZ408" s="2"/>
      <c r="HA408" s="2"/>
      <c r="HB408" s="2"/>
      <c r="HC408" s="2"/>
      <c r="HD408" s="2"/>
      <c r="HE408" s="2"/>
      <c r="HF408" s="2"/>
      <c r="HG408" s="2"/>
      <c r="HH408" s="2"/>
      <c r="HI408" s="2"/>
      <c r="HJ408" s="2"/>
      <c r="HK408" s="2"/>
      <c r="HL408" s="2"/>
      <c r="HM408" s="2"/>
      <c r="HN408" s="2"/>
      <c r="HO408" s="2"/>
      <c r="HP408" s="2"/>
      <c r="HQ408" s="2"/>
      <c r="HR408" s="2"/>
      <c r="HS408" s="2"/>
      <c r="HT408" s="2"/>
      <c r="HU408" s="2"/>
      <c r="HV408" s="2"/>
      <c r="HW408" s="2"/>
      <c r="HX408" s="2"/>
      <c r="HY408" s="2"/>
      <c r="HZ408" s="2"/>
      <c r="IA408" s="2"/>
      <c r="IB408" s="2"/>
      <c r="IC408" s="2"/>
      <c r="ID408" s="2"/>
      <c r="IE408" s="2"/>
      <c r="IF408" s="2"/>
      <c r="IG408" s="2"/>
      <c r="IH408" s="2"/>
      <c r="II408" s="2"/>
      <c r="IJ408" s="2"/>
      <c r="IK408" s="2"/>
      <c r="IL408" s="2"/>
      <c r="IM408" s="2"/>
      <c r="IN408" s="2"/>
      <c r="IO408" s="2"/>
      <c r="IP408" s="2"/>
      <c r="IQ408" s="2"/>
      <c r="IR408" s="2"/>
      <c r="IS408" s="2"/>
      <c r="IT408" s="2"/>
    </row>
    <row r="409" spans="1:254" s="12" customFormat="1">
      <c r="A409" s="31">
        <v>403</v>
      </c>
      <c r="B409" s="31" t="s">
        <v>3499</v>
      </c>
      <c r="C409" s="32" t="s">
        <v>3840</v>
      </c>
      <c r="D409" s="31" t="s">
        <v>1113</v>
      </c>
      <c r="E409" s="217" t="s">
        <v>4030</v>
      </c>
      <c r="F409" s="32" t="s">
        <v>4031</v>
      </c>
      <c r="G409" s="32" t="s">
        <v>4032</v>
      </c>
      <c r="H409" s="32" t="s">
        <v>4033</v>
      </c>
      <c r="I409" s="217" t="s">
        <v>4034</v>
      </c>
      <c r="J409" s="32" t="s">
        <v>1119</v>
      </c>
      <c r="K409" s="32" t="s">
        <v>4035</v>
      </c>
      <c r="L409" s="31">
        <v>20160209</v>
      </c>
      <c r="M409" s="32">
        <v>2182243.92</v>
      </c>
      <c r="N409" s="52">
        <v>82235.740000000005</v>
      </c>
      <c r="O409" s="32" t="s">
        <v>157</v>
      </c>
      <c r="P409" s="31" t="s">
        <v>3854</v>
      </c>
      <c r="Q409" s="48" t="s">
        <v>1122</v>
      </c>
      <c r="R409" s="32"/>
      <c r="S409" s="32"/>
      <c r="T409" s="31" t="s">
        <v>4036</v>
      </c>
      <c r="U409" s="33">
        <v>3188340</v>
      </c>
      <c r="V409" s="48" t="s">
        <v>1124</v>
      </c>
      <c r="W409" s="31"/>
      <c r="X409" s="31"/>
      <c r="Y409" s="48"/>
      <c r="Z409" s="31"/>
      <c r="AA409" s="31"/>
      <c r="AB409" s="48"/>
      <c r="AC409" s="31" t="s">
        <v>1125</v>
      </c>
      <c r="AD409" s="51"/>
      <c r="AE409" s="31"/>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c r="CB409" s="2"/>
      <c r="CC409" s="2"/>
      <c r="CD409" s="2"/>
      <c r="CE409" s="2"/>
      <c r="CF409" s="2"/>
      <c r="CG409" s="2"/>
      <c r="CH409" s="2"/>
      <c r="CI409" s="2"/>
      <c r="CJ409" s="2"/>
      <c r="CK409" s="2"/>
      <c r="CL409" s="2"/>
      <c r="CM409" s="2"/>
      <c r="CN409" s="2"/>
      <c r="CO409" s="2"/>
      <c r="CP409" s="2"/>
      <c r="CQ409" s="2"/>
      <c r="CR409" s="2"/>
      <c r="CS409" s="2"/>
      <c r="CT409" s="2"/>
      <c r="CU409" s="2"/>
      <c r="CV409" s="2"/>
      <c r="CW409" s="2"/>
      <c r="CX409" s="2"/>
      <c r="CY409" s="2"/>
      <c r="CZ409" s="2"/>
      <c r="DA409" s="2"/>
      <c r="DB409" s="2"/>
      <c r="DC409" s="2"/>
      <c r="DD409" s="2"/>
      <c r="DE409" s="2"/>
      <c r="DF409" s="2"/>
      <c r="DG409" s="2"/>
      <c r="DH409" s="2"/>
      <c r="DI409" s="2"/>
      <c r="DJ409" s="2"/>
      <c r="DK409" s="2"/>
      <c r="DL409" s="2"/>
      <c r="DM409" s="2"/>
      <c r="DN409" s="2"/>
      <c r="DO409" s="2"/>
      <c r="DP409" s="2"/>
      <c r="DQ409" s="2"/>
      <c r="DR409" s="2"/>
      <c r="DS409" s="2"/>
      <c r="DT409" s="2"/>
      <c r="DU409" s="2"/>
      <c r="DV409" s="2"/>
      <c r="DW409" s="2"/>
      <c r="DX409" s="2"/>
      <c r="DY409" s="2"/>
      <c r="DZ409" s="2"/>
      <c r="EA409" s="2"/>
      <c r="EB409" s="2"/>
      <c r="EC409" s="2"/>
      <c r="ED409" s="2"/>
      <c r="EE409" s="2"/>
      <c r="EF409" s="2"/>
      <c r="EG409" s="2"/>
      <c r="EH409" s="2"/>
      <c r="EI409" s="2"/>
      <c r="EJ409" s="2"/>
      <c r="EK409" s="2"/>
      <c r="EL409" s="2"/>
      <c r="EM409" s="2"/>
      <c r="EN409" s="2"/>
      <c r="EO409" s="2"/>
      <c r="EP409" s="2"/>
      <c r="EQ409" s="2"/>
      <c r="ER409" s="2"/>
      <c r="ES409" s="2"/>
      <c r="ET409" s="2"/>
      <c r="EU409" s="2"/>
      <c r="EV409" s="2"/>
      <c r="EW409" s="2"/>
      <c r="EX409" s="2"/>
      <c r="EY409" s="2"/>
      <c r="EZ409" s="2"/>
      <c r="FA409" s="2"/>
      <c r="FB409" s="2"/>
      <c r="FC409" s="2"/>
      <c r="FD409" s="2"/>
      <c r="FE409" s="2"/>
      <c r="FF409" s="2"/>
      <c r="FG409" s="2"/>
      <c r="FH409" s="2"/>
      <c r="FI409" s="2"/>
      <c r="FJ409" s="2"/>
      <c r="FK409" s="2"/>
      <c r="FL409" s="2"/>
      <c r="FM409" s="2"/>
      <c r="FN409" s="2"/>
      <c r="FO409" s="2"/>
      <c r="FP409" s="2"/>
      <c r="FQ409" s="2"/>
      <c r="FR409" s="2"/>
      <c r="FS409" s="2"/>
      <c r="FT409" s="2"/>
      <c r="FU409" s="2"/>
      <c r="FV409" s="2"/>
      <c r="FW409" s="2"/>
      <c r="FX409" s="2"/>
      <c r="FY409" s="2"/>
      <c r="FZ409" s="2"/>
      <c r="GA409" s="2"/>
      <c r="GB409" s="2"/>
      <c r="GC409" s="2"/>
      <c r="GD409" s="2"/>
      <c r="GE409" s="2"/>
      <c r="GF409" s="2"/>
      <c r="GG409" s="2"/>
      <c r="GH409" s="2"/>
      <c r="GI409" s="2"/>
      <c r="GJ409" s="2"/>
      <c r="GK409" s="2"/>
      <c r="GL409" s="2"/>
      <c r="GM409" s="2"/>
      <c r="GN409" s="2"/>
      <c r="GO409" s="2"/>
      <c r="GP409" s="2"/>
      <c r="GQ409" s="2"/>
      <c r="GR409" s="2"/>
      <c r="GS409" s="2"/>
      <c r="GT409" s="2"/>
      <c r="GU409" s="2"/>
      <c r="GV409" s="2"/>
      <c r="GW409" s="2"/>
      <c r="GX409" s="2"/>
      <c r="GY409" s="2"/>
      <c r="GZ409" s="2"/>
      <c r="HA409" s="2"/>
      <c r="HB409" s="2"/>
      <c r="HC409" s="2"/>
      <c r="HD409" s="2"/>
      <c r="HE409" s="2"/>
      <c r="HF409" s="2"/>
      <c r="HG409" s="2"/>
      <c r="HH409" s="2"/>
      <c r="HI409" s="2"/>
      <c r="HJ409" s="2"/>
      <c r="HK409" s="2"/>
      <c r="HL409" s="2"/>
      <c r="HM409" s="2"/>
      <c r="HN409" s="2"/>
      <c r="HO409" s="2"/>
      <c r="HP409" s="2"/>
      <c r="HQ409" s="2"/>
      <c r="HR409" s="2"/>
      <c r="HS409" s="2"/>
      <c r="HT409" s="2"/>
      <c r="HU409" s="2"/>
      <c r="HV409" s="2"/>
      <c r="HW409" s="2"/>
      <c r="HX409" s="2"/>
      <c r="HY409" s="2"/>
      <c r="HZ409" s="2"/>
      <c r="IA409" s="2"/>
      <c r="IB409" s="2"/>
      <c r="IC409" s="2"/>
      <c r="ID409" s="2"/>
      <c r="IE409" s="2"/>
      <c r="IF409" s="2"/>
      <c r="IG409" s="2"/>
      <c r="IH409" s="2"/>
      <c r="II409" s="2"/>
      <c r="IJ409" s="2"/>
      <c r="IK409" s="2"/>
      <c r="IL409" s="2"/>
      <c r="IM409" s="2"/>
      <c r="IN409" s="2"/>
      <c r="IO409" s="2"/>
      <c r="IP409" s="2"/>
      <c r="IQ409" s="2"/>
      <c r="IR409" s="2"/>
      <c r="IS409" s="2"/>
      <c r="IT409" s="2"/>
    </row>
    <row r="410" spans="1:254" s="13" customFormat="1" ht="14.15" customHeight="1">
      <c r="A410" s="31">
        <v>404</v>
      </c>
      <c r="B410" s="31" t="s">
        <v>4037</v>
      </c>
      <c r="C410" s="117" t="s">
        <v>4038</v>
      </c>
      <c r="D410" s="117" t="s">
        <v>4039</v>
      </c>
      <c r="E410" s="118" t="s">
        <v>4040</v>
      </c>
      <c r="F410" s="119" t="s">
        <v>4041</v>
      </c>
      <c r="G410" s="119" t="s">
        <v>4042</v>
      </c>
      <c r="H410" s="119" t="s">
        <v>4043</v>
      </c>
      <c r="I410" s="119" t="s">
        <v>4044</v>
      </c>
      <c r="J410" s="118" t="s">
        <v>1467</v>
      </c>
      <c r="K410" s="118">
        <v>20121225</v>
      </c>
      <c r="L410" s="117">
        <v>20141120</v>
      </c>
      <c r="M410" s="126">
        <v>3201742.26</v>
      </c>
      <c r="N410" s="127">
        <v>524886.68000000005</v>
      </c>
      <c r="O410" s="118" t="s">
        <v>157</v>
      </c>
      <c r="P410" s="128" t="s">
        <v>1325</v>
      </c>
      <c r="Q410" s="134" t="s">
        <v>1122</v>
      </c>
      <c r="R410" s="134"/>
      <c r="S410" s="134"/>
      <c r="T410" s="134" t="s">
        <v>4045</v>
      </c>
      <c r="U410" s="135">
        <v>1204900</v>
      </c>
      <c r="V410" s="134" t="s">
        <v>1135</v>
      </c>
      <c r="W410" s="134" t="s">
        <v>4046</v>
      </c>
      <c r="X410" s="136">
        <v>6686200</v>
      </c>
      <c r="Y410" s="134" t="s">
        <v>1135</v>
      </c>
      <c r="Z410" s="134"/>
      <c r="AA410" s="134"/>
      <c r="AB410" s="134"/>
      <c r="AC410" s="31" t="s">
        <v>1125</v>
      </c>
      <c r="AD410" s="51"/>
      <c r="AE410" s="129"/>
      <c r="AF410" s="16"/>
      <c r="AG410" s="16"/>
      <c r="AH410" s="16"/>
      <c r="AI410" s="16"/>
      <c r="AJ410" s="16"/>
      <c r="AK410" s="16"/>
      <c r="AL410" s="16"/>
      <c r="AM410" s="16"/>
      <c r="AN410" s="16"/>
      <c r="AO410" s="16"/>
      <c r="AP410" s="16"/>
      <c r="AQ410" s="16"/>
      <c r="AR410" s="16"/>
      <c r="AS410" s="16"/>
      <c r="AT410" s="16"/>
      <c r="AU410" s="16"/>
      <c r="AV410" s="16"/>
      <c r="AW410" s="16"/>
      <c r="AX410" s="16"/>
      <c r="AY410" s="16"/>
      <c r="AZ410" s="16"/>
      <c r="BA410" s="16"/>
      <c r="BB410" s="16"/>
      <c r="BC410" s="16"/>
      <c r="BD410" s="16"/>
      <c r="BE410" s="16"/>
      <c r="BF410" s="16"/>
      <c r="BG410" s="16"/>
      <c r="BH410" s="16"/>
      <c r="BI410" s="16"/>
      <c r="BJ410" s="16"/>
      <c r="BK410" s="16"/>
      <c r="BL410" s="16"/>
      <c r="BM410" s="16"/>
      <c r="BN410" s="16"/>
      <c r="BO410" s="16"/>
      <c r="BP410" s="16"/>
      <c r="BQ410" s="16"/>
      <c r="BR410" s="16"/>
      <c r="BS410" s="16"/>
      <c r="BT410" s="16"/>
      <c r="BU410" s="16"/>
      <c r="BV410" s="16"/>
      <c r="BW410" s="16"/>
      <c r="BX410" s="16"/>
      <c r="BY410" s="16"/>
      <c r="BZ410" s="16"/>
      <c r="CA410" s="16"/>
      <c r="CB410" s="16"/>
      <c r="CC410" s="16"/>
      <c r="CD410" s="16"/>
      <c r="CE410" s="16"/>
      <c r="CF410" s="16"/>
      <c r="CG410" s="16"/>
      <c r="CH410" s="16"/>
      <c r="CI410" s="16"/>
      <c r="CJ410" s="16"/>
      <c r="CK410" s="16"/>
      <c r="CL410" s="16"/>
      <c r="CM410" s="16"/>
      <c r="CN410" s="16"/>
      <c r="CO410" s="16"/>
      <c r="CP410" s="16"/>
      <c r="CQ410" s="16"/>
      <c r="CR410" s="16"/>
      <c r="CS410" s="16"/>
      <c r="CT410" s="16"/>
      <c r="CU410" s="16"/>
      <c r="CV410" s="16"/>
      <c r="CW410" s="16"/>
      <c r="CX410" s="16"/>
      <c r="CY410" s="16"/>
      <c r="CZ410" s="16"/>
      <c r="DA410" s="16"/>
      <c r="DB410" s="16"/>
      <c r="DC410" s="16"/>
      <c r="DD410" s="16"/>
      <c r="DE410" s="16"/>
      <c r="DF410" s="16"/>
      <c r="DG410" s="16"/>
      <c r="DH410" s="16"/>
      <c r="DI410" s="16"/>
      <c r="DJ410" s="16"/>
      <c r="DK410" s="16"/>
      <c r="DL410" s="16"/>
      <c r="DM410" s="16"/>
      <c r="DN410" s="16"/>
      <c r="DO410" s="16"/>
      <c r="DP410" s="16"/>
      <c r="DQ410" s="16"/>
      <c r="DR410" s="16"/>
      <c r="DS410" s="16"/>
      <c r="DT410" s="16"/>
      <c r="DU410" s="16"/>
      <c r="DV410" s="16"/>
      <c r="DW410" s="16"/>
      <c r="DX410" s="16"/>
      <c r="DY410" s="16"/>
      <c r="DZ410" s="16"/>
      <c r="EA410" s="16"/>
      <c r="EB410" s="16"/>
      <c r="EC410" s="16"/>
      <c r="ED410" s="16"/>
      <c r="EE410" s="16"/>
      <c r="EF410" s="16"/>
      <c r="EG410" s="16"/>
      <c r="EH410" s="16"/>
      <c r="EI410" s="16"/>
      <c r="EJ410" s="16"/>
      <c r="EK410" s="16"/>
      <c r="EL410" s="16"/>
      <c r="EM410" s="16"/>
      <c r="EN410" s="16"/>
      <c r="EO410" s="16"/>
      <c r="EP410" s="16"/>
      <c r="EQ410" s="16"/>
      <c r="ER410" s="16"/>
      <c r="ES410" s="16"/>
      <c r="ET410" s="16"/>
      <c r="EU410" s="16"/>
      <c r="EV410" s="16"/>
      <c r="EW410" s="16"/>
      <c r="EX410" s="16"/>
      <c r="EY410" s="16"/>
      <c r="EZ410" s="16"/>
      <c r="FA410" s="16"/>
      <c r="FB410" s="16"/>
      <c r="FC410" s="16"/>
      <c r="FD410" s="16"/>
      <c r="FE410" s="16"/>
      <c r="FF410" s="16"/>
      <c r="FG410" s="16"/>
      <c r="FH410" s="16"/>
      <c r="FI410" s="16"/>
      <c r="FJ410" s="16"/>
      <c r="FK410" s="16"/>
      <c r="FL410" s="16"/>
      <c r="FM410" s="16"/>
      <c r="FN410" s="16"/>
      <c r="FO410" s="16"/>
      <c r="FP410" s="16"/>
      <c r="FQ410" s="16"/>
      <c r="FR410" s="16"/>
      <c r="FS410" s="16"/>
      <c r="FT410" s="16"/>
      <c r="FU410" s="16"/>
      <c r="FV410" s="16"/>
      <c r="FW410" s="16"/>
      <c r="FX410" s="16"/>
      <c r="FY410" s="16"/>
      <c r="FZ410" s="16"/>
      <c r="GA410" s="16"/>
      <c r="GB410" s="16"/>
      <c r="GC410" s="16"/>
      <c r="GD410" s="16"/>
      <c r="GE410" s="16"/>
      <c r="GF410" s="16"/>
      <c r="GG410" s="16"/>
      <c r="GH410" s="16"/>
      <c r="GI410" s="16"/>
      <c r="GJ410" s="16"/>
      <c r="GK410" s="16"/>
      <c r="GL410" s="16"/>
      <c r="GM410" s="16"/>
      <c r="GN410" s="16"/>
      <c r="GO410" s="16"/>
      <c r="GP410" s="16"/>
      <c r="GQ410" s="16"/>
      <c r="GR410" s="16"/>
      <c r="GS410" s="16"/>
      <c r="GT410" s="16"/>
      <c r="GU410" s="16"/>
      <c r="GV410" s="16"/>
      <c r="GW410" s="16"/>
      <c r="GX410" s="16"/>
      <c r="GY410" s="16"/>
      <c r="GZ410" s="16"/>
      <c r="HA410" s="16"/>
      <c r="HB410" s="16"/>
      <c r="HC410" s="16"/>
      <c r="HD410" s="16"/>
      <c r="HE410" s="16"/>
      <c r="HF410" s="16"/>
      <c r="HG410" s="16"/>
      <c r="HH410" s="16"/>
      <c r="HI410" s="16"/>
      <c r="HJ410" s="16"/>
      <c r="HK410" s="16"/>
      <c r="HL410" s="16"/>
      <c r="HM410" s="16"/>
      <c r="HN410" s="16"/>
      <c r="HO410" s="16"/>
      <c r="HP410" s="16"/>
      <c r="HQ410" s="16"/>
      <c r="HR410" s="16"/>
      <c r="HS410" s="16"/>
      <c r="HT410" s="16"/>
      <c r="HU410" s="16"/>
      <c r="HV410" s="16"/>
      <c r="HW410" s="16"/>
      <c r="HX410" s="16"/>
      <c r="HY410" s="16"/>
      <c r="HZ410" s="16"/>
      <c r="IA410" s="16"/>
      <c r="IB410" s="16"/>
      <c r="IC410" s="16"/>
      <c r="ID410" s="16"/>
      <c r="IE410" s="16"/>
      <c r="IF410" s="16"/>
      <c r="IG410" s="16"/>
      <c r="IH410" s="16"/>
      <c r="II410" s="16"/>
      <c r="IJ410" s="16"/>
      <c r="IK410" s="16"/>
      <c r="IL410" s="16"/>
      <c r="IM410" s="16"/>
      <c r="IN410" s="16"/>
      <c r="IO410" s="16"/>
      <c r="IP410" s="16"/>
      <c r="IQ410" s="16"/>
      <c r="IR410" s="16"/>
      <c r="IS410" s="16"/>
      <c r="IT410" s="16"/>
    </row>
    <row r="411" spans="1:254" s="13" customFormat="1" ht="14.15" customHeight="1">
      <c r="A411" s="31">
        <v>405</v>
      </c>
      <c r="B411" s="31" t="s">
        <v>4037</v>
      </c>
      <c r="C411" s="117" t="s">
        <v>4038</v>
      </c>
      <c r="D411" s="117" t="s">
        <v>4039</v>
      </c>
      <c r="E411" s="118" t="s">
        <v>4047</v>
      </c>
      <c r="F411" s="119" t="s">
        <v>4048</v>
      </c>
      <c r="G411" s="119" t="s">
        <v>4049</v>
      </c>
      <c r="H411" s="119" t="s">
        <v>4050</v>
      </c>
      <c r="I411" s="119" t="s">
        <v>4051</v>
      </c>
      <c r="J411" s="118" t="s">
        <v>1467</v>
      </c>
      <c r="K411" s="118">
        <v>20130712</v>
      </c>
      <c r="L411" s="117">
        <v>20141020</v>
      </c>
      <c r="M411" s="126">
        <v>3690543.64</v>
      </c>
      <c r="N411" s="127">
        <v>584221.65</v>
      </c>
      <c r="O411" s="118" t="s">
        <v>157</v>
      </c>
      <c r="P411" s="128" t="s">
        <v>1325</v>
      </c>
      <c r="Q411" s="134" t="s">
        <v>1122</v>
      </c>
      <c r="R411" s="134"/>
      <c r="S411" s="134"/>
      <c r="T411" s="134" t="s">
        <v>4052</v>
      </c>
      <c r="U411" s="135">
        <v>4245200</v>
      </c>
      <c r="V411" s="134" t="s">
        <v>1135</v>
      </c>
      <c r="W411" s="134" t="s">
        <v>4053</v>
      </c>
      <c r="X411" s="136">
        <v>5003400</v>
      </c>
      <c r="Y411" s="134" t="s">
        <v>1135</v>
      </c>
      <c r="Z411" s="134"/>
      <c r="AA411" s="134"/>
      <c r="AB411" s="134"/>
      <c r="AC411" s="31" t="s">
        <v>1125</v>
      </c>
      <c r="AD411" s="51"/>
      <c r="AE411" s="129"/>
      <c r="AF411" s="16"/>
      <c r="AG411" s="16"/>
      <c r="AH411" s="16"/>
      <c r="AI411" s="16"/>
      <c r="AJ411" s="16"/>
      <c r="AK411" s="16"/>
      <c r="AL411" s="16"/>
      <c r="AM411" s="16"/>
      <c r="AN411" s="16"/>
      <c r="AO411" s="16"/>
      <c r="AP411" s="16"/>
      <c r="AQ411" s="16"/>
      <c r="AR411" s="16"/>
      <c r="AS411" s="16"/>
      <c r="AT411" s="16"/>
      <c r="AU411" s="16"/>
      <c r="AV411" s="16"/>
      <c r="AW411" s="16"/>
      <c r="AX411" s="16"/>
      <c r="AY411" s="16"/>
      <c r="AZ411" s="16"/>
      <c r="BA411" s="16"/>
      <c r="BB411" s="16"/>
      <c r="BC411" s="16"/>
      <c r="BD411" s="16"/>
      <c r="BE411" s="16"/>
      <c r="BF411" s="16"/>
      <c r="BG411" s="16"/>
      <c r="BH411" s="16"/>
      <c r="BI411" s="16"/>
      <c r="BJ411" s="16"/>
      <c r="BK411" s="16"/>
      <c r="BL411" s="16"/>
      <c r="BM411" s="16"/>
      <c r="BN411" s="16"/>
      <c r="BO411" s="16"/>
      <c r="BP411" s="16"/>
      <c r="BQ411" s="16"/>
      <c r="BR411" s="16"/>
      <c r="BS411" s="16"/>
      <c r="BT411" s="16"/>
      <c r="BU411" s="16"/>
      <c r="BV411" s="16"/>
      <c r="BW411" s="16"/>
      <c r="BX411" s="16"/>
      <c r="BY411" s="16"/>
      <c r="BZ411" s="16"/>
      <c r="CA411" s="16"/>
      <c r="CB411" s="16"/>
      <c r="CC411" s="16"/>
      <c r="CD411" s="16"/>
      <c r="CE411" s="16"/>
      <c r="CF411" s="16"/>
      <c r="CG411" s="16"/>
      <c r="CH411" s="16"/>
      <c r="CI411" s="16"/>
      <c r="CJ411" s="16"/>
      <c r="CK411" s="16"/>
      <c r="CL411" s="16"/>
      <c r="CM411" s="16"/>
      <c r="CN411" s="16"/>
      <c r="CO411" s="16"/>
      <c r="CP411" s="16"/>
      <c r="CQ411" s="16"/>
      <c r="CR411" s="16"/>
      <c r="CS411" s="16"/>
      <c r="CT411" s="16"/>
      <c r="CU411" s="16"/>
      <c r="CV411" s="16"/>
      <c r="CW411" s="16"/>
      <c r="CX411" s="16"/>
      <c r="CY411" s="16"/>
      <c r="CZ411" s="16"/>
      <c r="DA411" s="16"/>
      <c r="DB411" s="16"/>
      <c r="DC411" s="16"/>
      <c r="DD411" s="16"/>
      <c r="DE411" s="16"/>
      <c r="DF411" s="16"/>
      <c r="DG411" s="16"/>
      <c r="DH411" s="16"/>
      <c r="DI411" s="16"/>
      <c r="DJ411" s="16"/>
      <c r="DK411" s="16"/>
      <c r="DL411" s="16"/>
      <c r="DM411" s="16"/>
      <c r="DN411" s="16"/>
      <c r="DO411" s="16"/>
      <c r="DP411" s="16"/>
      <c r="DQ411" s="16"/>
      <c r="DR411" s="16"/>
      <c r="DS411" s="16"/>
      <c r="DT411" s="16"/>
      <c r="DU411" s="16"/>
      <c r="DV411" s="16"/>
      <c r="DW411" s="16"/>
      <c r="DX411" s="16"/>
      <c r="DY411" s="16"/>
      <c r="DZ411" s="16"/>
      <c r="EA411" s="16"/>
      <c r="EB411" s="16"/>
      <c r="EC411" s="16"/>
      <c r="ED411" s="16"/>
      <c r="EE411" s="16"/>
      <c r="EF411" s="16"/>
      <c r="EG411" s="16"/>
      <c r="EH411" s="16"/>
      <c r="EI411" s="16"/>
      <c r="EJ411" s="16"/>
      <c r="EK411" s="16"/>
      <c r="EL411" s="16"/>
      <c r="EM411" s="16"/>
      <c r="EN411" s="16"/>
      <c r="EO411" s="16"/>
      <c r="EP411" s="16"/>
      <c r="EQ411" s="16"/>
      <c r="ER411" s="16"/>
      <c r="ES411" s="16"/>
      <c r="ET411" s="16"/>
      <c r="EU411" s="16"/>
      <c r="EV411" s="16"/>
      <c r="EW411" s="16"/>
      <c r="EX411" s="16"/>
      <c r="EY411" s="16"/>
      <c r="EZ411" s="16"/>
      <c r="FA411" s="16"/>
      <c r="FB411" s="16"/>
      <c r="FC411" s="16"/>
      <c r="FD411" s="16"/>
      <c r="FE411" s="16"/>
      <c r="FF411" s="16"/>
      <c r="FG411" s="16"/>
      <c r="FH411" s="16"/>
      <c r="FI411" s="16"/>
      <c r="FJ411" s="16"/>
      <c r="FK411" s="16"/>
      <c r="FL411" s="16"/>
      <c r="FM411" s="16"/>
      <c r="FN411" s="16"/>
      <c r="FO411" s="16"/>
      <c r="FP411" s="16"/>
      <c r="FQ411" s="16"/>
      <c r="FR411" s="16"/>
      <c r="FS411" s="16"/>
      <c r="FT411" s="16"/>
      <c r="FU411" s="16"/>
      <c r="FV411" s="16"/>
      <c r="FW411" s="16"/>
      <c r="FX411" s="16"/>
      <c r="FY411" s="16"/>
      <c r="FZ411" s="16"/>
      <c r="GA411" s="16"/>
      <c r="GB411" s="16"/>
      <c r="GC411" s="16"/>
      <c r="GD411" s="16"/>
      <c r="GE411" s="16"/>
      <c r="GF411" s="16"/>
      <c r="GG411" s="16"/>
      <c r="GH411" s="16"/>
      <c r="GI411" s="16"/>
      <c r="GJ411" s="16"/>
      <c r="GK411" s="16"/>
      <c r="GL411" s="16"/>
      <c r="GM411" s="16"/>
      <c r="GN411" s="16"/>
      <c r="GO411" s="16"/>
      <c r="GP411" s="16"/>
      <c r="GQ411" s="16"/>
      <c r="GR411" s="16"/>
      <c r="GS411" s="16"/>
      <c r="GT411" s="16"/>
      <c r="GU411" s="16"/>
      <c r="GV411" s="16"/>
      <c r="GW411" s="16"/>
      <c r="GX411" s="16"/>
      <c r="GY411" s="16"/>
      <c r="GZ411" s="16"/>
      <c r="HA411" s="16"/>
      <c r="HB411" s="16"/>
      <c r="HC411" s="16"/>
      <c r="HD411" s="16"/>
      <c r="HE411" s="16"/>
      <c r="HF411" s="16"/>
      <c r="HG411" s="16"/>
      <c r="HH411" s="16"/>
      <c r="HI411" s="16"/>
      <c r="HJ411" s="16"/>
      <c r="HK411" s="16"/>
      <c r="HL411" s="16"/>
      <c r="HM411" s="16"/>
      <c r="HN411" s="16"/>
      <c r="HO411" s="16"/>
      <c r="HP411" s="16"/>
      <c r="HQ411" s="16"/>
      <c r="HR411" s="16"/>
      <c r="HS411" s="16"/>
      <c r="HT411" s="16"/>
      <c r="HU411" s="16"/>
      <c r="HV411" s="16"/>
      <c r="HW411" s="16"/>
      <c r="HX411" s="16"/>
      <c r="HY411" s="16"/>
      <c r="HZ411" s="16"/>
      <c r="IA411" s="16"/>
      <c r="IB411" s="16"/>
      <c r="IC411" s="16"/>
      <c r="ID411" s="16"/>
      <c r="IE411" s="16"/>
      <c r="IF411" s="16"/>
      <c r="IG411" s="16"/>
      <c r="IH411" s="16"/>
      <c r="II411" s="16"/>
      <c r="IJ411" s="16"/>
      <c r="IK411" s="16"/>
      <c r="IL411" s="16"/>
      <c r="IM411" s="16"/>
      <c r="IN411" s="16"/>
      <c r="IO411" s="16"/>
      <c r="IP411" s="16"/>
      <c r="IQ411" s="16"/>
      <c r="IR411" s="16"/>
      <c r="IS411" s="16"/>
      <c r="IT411" s="16"/>
    </row>
    <row r="412" spans="1:254" s="13" customFormat="1" ht="14.15" customHeight="1">
      <c r="A412" s="31">
        <v>406</v>
      </c>
      <c r="B412" s="31" t="s">
        <v>4037</v>
      </c>
      <c r="C412" s="117" t="s">
        <v>4038</v>
      </c>
      <c r="D412" s="117" t="s">
        <v>4039</v>
      </c>
      <c r="E412" s="118" t="s">
        <v>4054</v>
      </c>
      <c r="F412" s="119" t="s">
        <v>4055</v>
      </c>
      <c r="G412" s="119" t="s">
        <v>4056</v>
      </c>
      <c r="H412" s="119" t="s">
        <v>4057</v>
      </c>
      <c r="I412" s="119" t="s">
        <v>4058</v>
      </c>
      <c r="J412" s="118" t="s">
        <v>724</v>
      </c>
      <c r="K412" s="118">
        <v>20110126</v>
      </c>
      <c r="L412" s="117">
        <v>20150326</v>
      </c>
      <c r="M412" s="126">
        <v>305755.86</v>
      </c>
      <c r="N412" s="127">
        <v>16254.28</v>
      </c>
      <c r="O412" s="118" t="s">
        <v>157</v>
      </c>
      <c r="P412" s="128" t="s">
        <v>1325</v>
      </c>
      <c r="Q412" s="134" t="s">
        <v>1122</v>
      </c>
      <c r="R412" s="134"/>
      <c r="S412" s="134"/>
      <c r="T412" s="134" t="s">
        <v>4059</v>
      </c>
      <c r="U412" s="137">
        <v>823378.81</v>
      </c>
      <c r="V412" s="134" t="s">
        <v>1124</v>
      </c>
      <c r="W412" s="134"/>
      <c r="X412" s="134"/>
      <c r="Y412" s="134"/>
      <c r="Z412" s="134"/>
      <c r="AA412" s="134"/>
      <c r="AB412" s="134"/>
      <c r="AC412" s="31" t="s">
        <v>1125</v>
      </c>
      <c r="AD412" s="51"/>
      <c r="AE412" s="129"/>
      <c r="AF412" s="16"/>
      <c r="AG412" s="16"/>
      <c r="AH412" s="16"/>
      <c r="AI412" s="16"/>
      <c r="AJ412" s="16"/>
      <c r="AK412" s="16"/>
      <c r="AL412" s="16"/>
      <c r="AM412" s="16"/>
      <c r="AN412" s="16"/>
      <c r="AO412" s="16"/>
      <c r="AP412" s="16"/>
      <c r="AQ412" s="16"/>
      <c r="AR412" s="16"/>
      <c r="AS412" s="16"/>
      <c r="AT412" s="16"/>
      <c r="AU412" s="16"/>
      <c r="AV412" s="16"/>
      <c r="AW412" s="16"/>
      <c r="AX412" s="16"/>
      <c r="AY412" s="16"/>
      <c r="AZ412" s="16"/>
      <c r="BA412" s="16"/>
      <c r="BB412" s="16"/>
      <c r="BC412" s="16"/>
      <c r="BD412" s="16"/>
      <c r="BE412" s="16"/>
      <c r="BF412" s="16"/>
      <c r="BG412" s="16"/>
      <c r="BH412" s="16"/>
      <c r="BI412" s="16"/>
      <c r="BJ412" s="16"/>
      <c r="BK412" s="16"/>
      <c r="BL412" s="16"/>
      <c r="BM412" s="16"/>
      <c r="BN412" s="16"/>
      <c r="BO412" s="16"/>
      <c r="BP412" s="16"/>
      <c r="BQ412" s="16"/>
      <c r="BR412" s="16"/>
      <c r="BS412" s="16"/>
      <c r="BT412" s="16"/>
      <c r="BU412" s="16"/>
      <c r="BV412" s="16"/>
      <c r="BW412" s="16"/>
      <c r="BX412" s="16"/>
      <c r="BY412" s="16"/>
      <c r="BZ412" s="16"/>
      <c r="CA412" s="16"/>
      <c r="CB412" s="16"/>
      <c r="CC412" s="16"/>
      <c r="CD412" s="16"/>
      <c r="CE412" s="16"/>
      <c r="CF412" s="16"/>
      <c r="CG412" s="16"/>
      <c r="CH412" s="16"/>
      <c r="CI412" s="16"/>
      <c r="CJ412" s="16"/>
      <c r="CK412" s="16"/>
      <c r="CL412" s="16"/>
      <c r="CM412" s="16"/>
      <c r="CN412" s="16"/>
      <c r="CO412" s="16"/>
      <c r="CP412" s="16"/>
      <c r="CQ412" s="16"/>
      <c r="CR412" s="16"/>
      <c r="CS412" s="16"/>
      <c r="CT412" s="16"/>
      <c r="CU412" s="16"/>
      <c r="CV412" s="16"/>
      <c r="CW412" s="16"/>
      <c r="CX412" s="16"/>
      <c r="CY412" s="16"/>
      <c r="CZ412" s="16"/>
      <c r="DA412" s="16"/>
      <c r="DB412" s="16"/>
      <c r="DC412" s="16"/>
      <c r="DD412" s="16"/>
      <c r="DE412" s="16"/>
      <c r="DF412" s="16"/>
      <c r="DG412" s="16"/>
      <c r="DH412" s="16"/>
      <c r="DI412" s="16"/>
      <c r="DJ412" s="16"/>
      <c r="DK412" s="16"/>
      <c r="DL412" s="16"/>
      <c r="DM412" s="16"/>
      <c r="DN412" s="16"/>
      <c r="DO412" s="16"/>
      <c r="DP412" s="16"/>
      <c r="DQ412" s="16"/>
      <c r="DR412" s="16"/>
      <c r="DS412" s="16"/>
      <c r="DT412" s="16"/>
      <c r="DU412" s="16"/>
      <c r="DV412" s="16"/>
      <c r="DW412" s="16"/>
      <c r="DX412" s="16"/>
      <c r="DY412" s="16"/>
      <c r="DZ412" s="16"/>
      <c r="EA412" s="16"/>
      <c r="EB412" s="16"/>
      <c r="EC412" s="16"/>
      <c r="ED412" s="16"/>
      <c r="EE412" s="16"/>
      <c r="EF412" s="16"/>
      <c r="EG412" s="16"/>
      <c r="EH412" s="16"/>
      <c r="EI412" s="16"/>
      <c r="EJ412" s="16"/>
      <c r="EK412" s="16"/>
      <c r="EL412" s="16"/>
      <c r="EM412" s="16"/>
      <c r="EN412" s="16"/>
      <c r="EO412" s="16"/>
      <c r="EP412" s="16"/>
      <c r="EQ412" s="16"/>
      <c r="ER412" s="16"/>
      <c r="ES412" s="16"/>
      <c r="ET412" s="16"/>
      <c r="EU412" s="16"/>
      <c r="EV412" s="16"/>
      <c r="EW412" s="16"/>
      <c r="EX412" s="16"/>
      <c r="EY412" s="16"/>
      <c r="EZ412" s="16"/>
      <c r="FA412" s="16"/>
      <c r="FB412" s="16"/>
      <c r="FC412" s="16"/>
      <c r="FD412" s="16"/>
      <c r="FE412" s="16"/>
      <c r="FF412" s="16"/>
      <c r="FG412" s="16"/>
      <c r="FH412" s="16"/>
      <c r="FI412" s="16"/>
      <c r="FJ412" s="16"/>
      <c r="FK412" s="16"/>
      <c r="FL412" s="16"/>
      <c r="FM412" s="16"/>
      <c r="FN412" s="16"/>
      <c r="FO412" s="16"/>
      <c r="FP412" s="16"/>
      <c r="FQ412" s="16"/>
      <c r="FR412" s="16"/>
      <c r="FS412" s="16"/>
      <c r="FT412" s="16"/>
      <c r="FU412" s="16"/>
      <c r="FV412" s="16"/>
      <c r="FW412" s="16"/>
      <c r="FX412" s="16"/>
      <c r="FY412" s="16"/>
      <c r="FZ412" s="16"/>
      <c r="GA412" s="16"/>
      <c r="GB412" s="16"/>
      <c r="GC412" s="16"/>
      <c r="GD412" s="16"/>
      <c r="GE412" s="16"/>
      <c r="GF412" s="16"/>
      <c r="GG412" s="16"/>
      <c r="GH412" s="16"/>
      <c r="GI412" s="16"/>
      <c r="GJ412" s="16"/>
      <c r="GK412" s="16"/>
      <c r="GL412" s="16"/>
      <c r="GM412" s="16"/>
      <c r="GN412" s="16"/>
      <c r="GO412" s="16"/>
      <c r="GP412" s="16"/>
      <c r="GQ412" s="16"/>
      <c r="GR412" s="16"/>
      <c r="GS412" s="16"/>
      <c r="GT412" s="16"/>
      <c r="GU412" s="16"/>
      <c r="GV412" s="16"/>
      <c r="GW412" s="16"/>
      <c r="GX412" s="16"/>
      <c r="GY412" s="16"/>
      <c r="GZ412" s="16"/>
      <c r="HA412" s="16"/>
      <c r="HB412" s="16"/>
      <c r="HC412" s="16"/>
      <c r="HD412" s="16"/>
      <c r="HE412" s="16"/>
      <c r="HF412" s="16"/>
      <c r="HG412" s="16"/>
      <c r="HH412" s="16"/>
      <c r="HI412" s="16"/>
      <c r="HJ412" s="16"/>
      <c r="HK412" s="16"/>
      <c r="HL412" s="16"/>
      <c r="HM412" s="16"/>
      <c r="HN412" s="16"/>
      <c r="HO412" s="16"/>
      <c r="HP412" s="16"/>
      <c r="HQ412" s="16"/>
      <c r="HR412" s="16"/>
      <c r="HS412" s="16"/>
      <c r="HT412" s="16"/>
      <c r="HU412" s="16"/>
      <c r="HV412" s="16"/>
      <c r="HW412" s="16"/>
      <c r="HX412" s="16"/>
      <c r="HY412" s="16"/>
      <c r="HZ412" s="16"/>
      <c r="IA412" s="16"/>
      <c r="IB412" s="16"/>
      <c r="IC412" s="16"/>
      <c r="ID412" s="16"/>
      <c r="IE412" s="16"/>
      <c r="IF412" s="16"/>
      <c r="IG412" s="16"/>
      <c r="IH412" s="16"/>
      <c r="II412" s="16"/>
      <c r="IJ412" s="16"/>
      <c r="IK412" s="16"/>
      <c r="IL412" s="16"/>
      <c r="IM412" s="16"/>
      <c r="IN412" s="16"/>
      <c r="IO412" s="16"/>
      <c r="IP412" s="16"/>
      <c r="IQ412" s="16"/>
      <c r="IR412" s="16"/>
      <c r="IS412" s="16"/>
      <c r="IT412" s="16"/>
    </row>
    <row r="413" spans="1:254" s="13" customFormat="1" ht="14.15" customHeight="1">
      <c r="A413" s="31">
        <v>407</v>
      </c>
      <c r="B413" s="31" t="s">
        <v>4037</v>
      </c>
      <c r="C413" s="117" t="s">
        <v>4038</v>
      </c>
      <c r="D413" s="117" t="s">
        <v>4039</v>
      </c>
      <c r="E413" s="118" t="s">
        <v>4060</v>
      </c>
      <c r="F413" s="119" t="s">
        <v>4061</v>
      </c>
      <c r="G413" s="119" t="s">
        <v>4062</v>
      </c>
      <c r="H413" s="119" t="s">
        <v>4063</v>
      </c>
      <c r="I413" s="119" t="s">
        <v>4064</v>
      </c>
      <c r="J413" s="118" t="s">
        <v>1131</v>
      </c>
      <c r="K413" s="118">
        <v>20130121</v>
      </c>
      <c r="L413" s="117">
        <v>20150721</v>
      </c>
      <c r="M413" s="126">
        <v>13504707.310000001</v>
      </c>
      <c r="N413" s="127">
        <v>1371970.43</v>
      </c>
      <c r="O413" s="118" t="s">
        <v>157</v>
      </c>
      <c r="P413" s="128" t="s">
        <v>1214</v>
      </c>
      <c r="Q413" s="134" t="s">
        <v>1122</v>
      </c>
      <c r="R413" s="134"/>
      <c r="S413" s="134"/>
      <c r="T413" s="134" t="s">
        <v>4065</v>
      </c>
      <c r="U413" s="135">
        <v>12002900</v>
      </c>
      <c r="V413" s="134" t="s">
        <v>1135</v>
      </c>
      <c r="W413" s="134" t="s">
        <v>4066</v>
      </c>
      <c r="X413" s="136">
        <v>15272400</v>
      </c>
      <c r="Y413" s="134" t="s">
        <v>1135</v>
      </c>
      <c r="Z413" s="134"/>
      <c r="AA413" s="134"/>
      <c r="AB413" s="134"/>
      <c r="AC413" s="31" t="s">
        <v>1125</v>
      </c>
      <c r="AD413" s="51"/>
      <c r="AE413" s="129"/>
      <c r="AF413" s="16"/>
      <c r="AG413" s="16"/>
      <c r="AH413" s="16"/>
      <c r="AI413" s="16"/>
      <c r="AJ413" s="16"/>
      <c r="AK413" s="16"/>
      <c r="AL413" s="16"/>
      <c r="AM413" s="16"/>
      <c r="AN413" s="16"/>
      <c r="AO413" s="16"/>
      <c r="AP413" s="16"/>
      <c r="AQ413" s="16"/>
      <c r="AR413" s="16"/>
      <c r="AS413" s="16"/>
      <c r="AT413" s="16"/>
      <c r="AU413" s="16"/>
      <c r="AV413" s="16"/>
      <c r="AW413" s="16"/>
      <c r="AX413" s="16"/>
      <c r="AY413" s="16"/>
      <c r="AZ413" s="16"/>
      <c r="BA413" s="16"/>
      <c r="BB413" s="16"/>
      <c r="BC413" s="16"/>
      <c r="BD413" s="16"/>
      <c r="BE413" s="16"/>
      <c r="BF413" s="16"/>
      <c r="BG413" s="16"/>
      <c r="BH413" s="16"/>
      <c r="BI413" s="16"/>
      <c r="BJ413" s="16"/>
      <c r="BK413" s="16"/>
      <c r="BL413" s="16"/>
      <c r="BM413" s="16"/>
      <c r="BN413" s="16"/>
      <c r="BO413" s="16"/>
      <c r="BP413" s="16"/>
      <c r="BQ413" s="16"/>
      <c r="BR413" s="16"/>
      <c r="BS413" s="16"/>
      <c r="BT413" s="16"/>
      <c r="BU413" s="16"/>
      <c r="BV413" s="16"/>
      <c r="BW413" s="16"/>
      <c r="BX413" s="16"/>
      <c r="BY413" s="16"/>
      <c r="BZ413" s="16"/>
      <c r="CA413" s="16"/>
      <c r="CB413" s="16"/>
      <c r="CC413" s="16"/>
      <c r="CD413" s="16"/>
      <c r="CE413" s="16"/>
      <c r="CF413" s="16"/>
      <c r="CG413" s="16"/>
      <c r="CH413" s="16"/>
      <c r="CI413" s="16"/>
      <c r="CJ413" s="16"/>
      <c r="CK413" s="16"/>
      <c r="CL413" s="16"/>
      <c r="CM413" s="16"/>
      <c r="CN413" s="16"/>
      <c r="CO413" s="16"/>
      <c r="CP413" s="16"/>
      <c r="CQ413" s="16"/>
      <c r="CR413" s="16"/>
      <c r="CS413" s="16"/>
      <c r="CT413" s="16"/>
      <c r="CU413" s="16"/>
      <c r="CV413" s="16"/>
      <c r="CW413" s="16"/>
      <c r="CX413" s="16"/>
      <c r="CY413" s="16"/>
      <c r="CZ413" s="16"/>
      <c r="DA413" s="16"/>
      <c r="DB413" s="16"/>
      <c r="DC413" s="16"/>
      <c r="DD413" s="16"/>
      <c r="DE413" s="16"/>
      <c r="DF413" s="16"/>
      <c r="DG413" s="16"/>
      <c r="DH413" s="16"/>
      <c r="DI413" s="16"/>
      <c r="DJ413" s="16"/>
      <c r="DK413" s="16"/>
      <c r="DL413" s="16"/>
      <c r="DM413" s="16"/>
      <c r="DN413" s="16"/>
      <c r="DO413" s="16"/>
      <c r="DP413" s="16"/>
      <c r="DQ413" s="16"/>
      <c r="DR413" s="16"/>
      <c r="DS413" s="16"/>
      <c r="DT413" s="16"/>
      <c r="DU413" s="16"/>
      <c r="DV413" s="16"/>
      <c r="DW413" s="16"/>
      <c r="DX413" s="16"/>
      <c r="DY413" s="16"/>
      <c r="DZ413" s="16"/>
      <c r="EA413" s="16"/>
      <c r="EB413" s="16"/>
      <c r="EC413" s="16"/>
      <c r="ED413" s="16"/>
      <c r="EE413" s="16"/>
      <c r="EF413" s="16"/>
      <c r="EG413" s="16"/>
      <c r="EH413" s="16"/>
      <c r="EI413" s="16"/>
      <c r="EJ413" s="16"/>
      <c r="EK413" s="16"/>
      <c r="EL413" s="16"/>
      <c r="EM413" s="16"/>
      <c r="EN413" s="16"/>
      <c r="EO413" s="16"/>
      <c r="EP413" s="16"/>
      <c r="EQ413" s="16"/>
      <c r="ER413" s="16"/>
      <c r="ES413" s="16"/>
      <c r="ET413" s="16"/>
      <c r="EU413" s="16"/>
      <c r="EV413" s="16"/>
      <c r="EW413" s="16"/>
      <c r="EX413" s="16"/>
      <c r="EY413" s="16"/>
      <c r="EZ413" s="16"/>
      <c r="FA413" s="16"/>
      <c r="FB413" s="16"/>
      <c r="FC413" s="16"/>
      <c r="FD413" s="16"/>
      <c r="FE413" s="16"/>
      <c r="FF413" s="16"/>
      <c r="FG413" s="16"/>
      <c r="FH413" s="16"/>
      <c r="FI413" s="16"/>
      <c r="FJ413" s="16"/>
      <c r="FK413" s="16"/>
      <c r="FL413" s="16"/>
      <c r="FM413" s="16"/>
      <c r="FN413" s="16"/>
      <c r="FO413" s="16"/>
      <c r="FP413" s="16"/>
      <c r="FQ413" s="16"/>
      <c r="FR413" s="16"/>
      <c r="FS413" s="16"/>
      <c r="FT413" s="16"/>
      <c r="FU413" s="16"/>
      <c r="FV413" s="16"/>
      <c r="FW413" s="16"/>
      <c r="FX413" s="16"/>
      <c r="FY413" s="16"/>
      <c r="FZ413" s="16"/>
      <c r="GA413" s="16"/>
      <c r="GB413" s="16"/>
      <c r="GC413" s="16"/>
      <c r="GD413" s="16"/>
      <c r="GE413" s="16"/>
      <c r="GF413" s="16"/>
      <c r="GG413" s="16"/>
      <c r="GH413" s="16"/>
      <c r="GI413" s="16"/>
      <c r="GJ413" s="16"/>
      <c r="GK413" s="16"/>
      <c r="GL413" s="16"/>
      <c r="GM413" s="16"/>
      <c r="GN413" s="16"/>
      <c r="GO413" s="16"/>
      <c r="GP413" s="16"/>
      <c r="GQ413" s="16"/>
      <c r="GR413" s="16"/>
      <c r="GS413" s="16"/>
      <c r="GT413" s="16"/>
      <c r="GU413" s="16"/>
      <c r="GV413" s="16"/>
      <c r="GW413" s="16"/>
      <c r="GX413" s="16"/>
      <c r="GY413" s="16"/>
      <c r="GZ413" s="16"/>
      <c r="HA413" s="16"/>
      <c r="HB413" s="16"/>
      <c r="HC413" s="16"/>
      <c r="HD413" s="16"/>
      <c r="HE413" s="16"/>
      <c r="HF413" s="16"/>
      <c r="HG413" s="16"/>
      <c r="HH413" s="16"/>
      <c r="HI413" s="16"/>
      <c r="HJ413" s="16"/>
      <c r="HK413" s="16"/>
      <c r="HL413" s="16"/>
      <c r="HM413" s="16"/>
      <c r="HN413" s="16"/>
      <c r="HO413" s="16"/>
      <c r="HP413" s="16"/>
      <c r="HQ413" s="16"/>
      <c r="HR413" s="16"/>
      <c r="HS413" s="16"/>
      <c r="HT413" s="16"/>
      <c r="HU413" s="16"/>
      <c r="HV413" s="16"/>
      <c r="HW413" s="16"/>
      <c r="HX413" s="16"/>
      <c r="HY413" s="16"/>
      <c r="HZ413" s="16"/>
      <c r="IA413" s="16"/>
      <c r="IB413" s="16"/>
      <c r="IC413" s="16"/>
      <c r="ID413" s="16"/>
      <c r="IE413" s="16"/>
      <c r="IF413" s="16"/>
      <c r="IG413" s="16"/>
      <c r="IH413" s="16"/>
      <c r="II413" s="16"/>
      <c r="IJ413" s="16"/>
      <c r="IK413" s="16"/>
      <c r="IL413" s="16"/>
      <c r="IM413" s="16"/>
      <c r="IN413" s="16"/>
      <c r="IO413" s="16"/>
      <c r="IP413" s="16"/>
      <c r="IQ413" s="16"/>
      <c r="IR413" s="16"/>
      <c r="IS413" s="16"/>
      <c r="IT413" s="16"/>
    </row>
    <row r="414" spans="1:254" s="13" customFormat="1" ht="14.15" customHeight="1">
      <c r="A414" s="31">
        <v>408</v>
      </c>
      <c r="B414" s="31" t="s">
        <v>4037</v>
      </c>
      <c r="C414" s="117" t="s">
        <v>4038</v>
      </c>
      <c r="D414" s="117" t="s">
        <v>4039</v>
      </c>
      <c r="E414" s="118" t="s">
        <v>4067</v>
      </c>
      <c r="F414" s="119" t="s">
        <v>4068</v>
      </c>
      <c r="G414" s="119" t="s">
        <v>4069</v>
      </c>
      <c r="H414" s="119" t="s">
        <v>4070</v>
      </c>
      <c r="I414" s="119" t="s">
        <v>4071</v>
      </c>
      <c r="J414" s="118" t="s">
        <v>1467</v>
      </c>
      <c r="K414" s="118">
        <v>20130418</v>
      </c>
      <c r="L414" s="117">
        <v>20141020</v>
      </c>
      <c r="M414" s="126">
        <v>1363284.23</v>
      </c>
      <c r="N414" s="127">
        <v>216794.52</v>
      </c>
      <c r="O414" s="118" t="s">
        <v>157</v>
      </c>
      <c r="P414" s="128" t="s">
        <v>1325</v>
      </c>
      <c r="Q414" s="134" t="s">
        <v>1122</v>
      </c>
      <c r="R414" s="134"/>
      <c r="S414" s="134"/>
      <c r="T414" s="134" t="s">
        <v>4072</v>
      </c>
      <c r="U414" s="135">
        <v>1997100</v>
      </c>
      <c r="V414" s="134" t="s">
        <v>1124</v>
      </c>
      <c r="W414" s="134" t="s">
        <v>4073</v>
      </c>
      <c r="X414" s="136">
        <v>696900</v>
      </c>
      <c r="Y414" s="134" t="s">
        <v>1124</v>
      </c>
      <c r="Z414" s="134"/>
      <c r="AA414" s="134"/>
      <c r="AB414" s="134"/>
      <c r="AC414" s="120" t="s">
        <v>1187</v>
      </c>
      <c r="AD414" s="51">
        <v>2.5299999999999998</v>
      </c>
      <c r="AE414" s="129" t="s">
        <v>1188</v>
      </c>
      <c r="AF414" s="16"/>
      <c r="AG414" s="16"/>
      <c r="AH414" s="16"/>
      <c r="AI414" s="16"/>
      <c r="AJ414" s="16"/>
      <c r="AK414" s="16"/>
      <c r="AL414" s="16"/>
      <c r="AM414" s="16"/>
      <c r="AN414" s="16"/>
      <c r="AO414" s="16"/>
      <c r="AP414" s="16"/>
      <c r="AQ414" s="16"/>
      <c r="AR414" s="16"/>
      <c r="AS414" s="16"/>
      <c r="AT414" s="16"/>
      <c r="AU414" s="16"/>
      <c r="AV414" s="16"/>
      <c r="AW414" s="16"/>
      <c r="AX414" s="16"/>
      <c r="AY414" s="16"/>
      <c r="AZ414" s="16"/>
      <c r="BA414" s="16"/>
      <c r="BB414" s="16"/>
      <c r="BC414" s="16"/>
      <c r="BD414" s="16"/>
      <c r="BE414" s="16"/>
      <c r="BF414" s="16"/>
      <c r="BG414" s="16"/>
      <c r="BH414" s="16"/>
      <c r="BI414" s="16"/>
      <c r="BJ414" s="16"/>
      <c r="BK414" s="16"/>
      <c r="BL414" s="16"/>
      <c r="BM414" s="16"/>
      <c r="BN414" s="16"/>
      <c r="BO414" s="16"/>
      <c r="BP414" s="16"/>
      <c r="BQ414" s="16"/>
      <c r="BR414" s="16"/>
      <c r="BS414" s="16"/>
      <c r="BT414" s="16"/>
      <c r="BU414" s="16"/>
      <c r="BV414" s="16"/>
      <c r="BW414" s="16"/>
      <c r="BX414" s="16"/>
      <c r="BY414" s="16"/>
      <c r="BZ414" s="16"/>
      <c r="CA414" s="16"/>
      <c r="CB414" s="16"/>
      <c r="CC414" s="16"/>
      <c r="CD414" s="16"/>
      <c r="CE414" s="16"/>
      <c r="CF414" s="16"/>
      <c r="CG414" s="16"/>
      <c r="CH414" s="16"/>
      <c r="CI414" s="16"/>
      <c r="CJ414" s="16"/>
      <c r="CK414" s="16"/>
      <c r="CL414" s="16"/>
      <c r="CM414" s="16"/>
      <c r="CN414" s="16"/>
      <c r="CO414" s="16"/>
      <c r="CP414" s="16"/>
      <c r="CQ414" s="16"/>
      <c r="CR414" s="16"/>
      <c r="CS414" s="16"/>
      <c r="CT414" s="16"/>
      <c r="CU414" s="16"/>
      <c r="CV414" s="16"/>
      <c r="CW414" s="16"/>
      <c r="CX414" s="16"/>
      <c r="CY414" s="16"/>
      <c r="CZ414" s="16"/>
      <c r="DA414" s="16"/>
      <c r="DB414" s="16"/>
      <c r="DC414" s="16"/>
      <c r="DD414" s="16"/>
      <c r="DE414" s="16"/>
      <c r="DF414" s="16"/>
      <c r="DG414" s="16"/>
      <c r="DH414" s="16"/>
      <c r="DI414" s="16"/>
      <c r="DJ414" s="16"/>
      <c r="DK414" s="16"/>
      <c r="DL414" s="16"/>
      <c r="DM414" s="16"/>
      <c r="DN414" s="16"/>
      <c r="DO414" s="16"/>
      <c r="DP414" s="16"/>
      <c r="DQ414" s="16"/>
      <c r="DR414" s="16"/>
      <c r="DS414" s="16"/>
      <c r="DT414" s="16"/>
      <c r="DU414" s="16"/>
      <c r="DV414" s="16"/>
      <c r="DW414" s="16"/>
      <c r="DX414" s="16"/>
      <c r="DY414" s="16"/>
      <c r="DZ414" s="16"/>
      <c r="EA414" s="16"/>
      <c r="EB414" s="16"/>
      <c r="EC414" s="16"/>
      <c r="ED414" s="16"/>
      <c r="EE414" s="16"/>
      <c r="EF414" s="16"/>
      <c r="EG414" s="16"/>
      <c r="EH414" s="16"/>
      <c r="EI414" s="16"/>
      <c r="EJ414" s="16"/>
      <c r="EK414" s="16"/>
      <c r="EL414" s="16"/>
      <c r="EM414" s="16"/>
      <c r="EN414" s="16"/>
      <c r="EO414" s="16"/>
      <c r="EP414" s="16"/>
      <c r="EQ414" s="16"/>
      <c r="ER414" s="16"/>
      <c r="ES414" s="16"/>
      <c r="ET414" s="16"/>
      <c r="EU414" s="16"/>
      <c r="EV414" s="16"/>
      <c r="EW414" s="16"/>
      <c r="EX414" s="16"/>
      <c r="EY414" s="16"/>
      <c r="EZ414" s="16"/>
      <c r="FA414" s="16"/>
      <c r="FB414" s="16"/>
      <c r="FC414" s="16"/>
      <c r="FD414" s="16"/>
      <c r="FE414" s="16"/>
      <c r="FF414" s="16"/>
      <c r="FG414" s="16"/>
      <c r="FH414" s="16"/>
      <c r="FI414" s="16"/>
      <c r="FJ414" s="16"/>
      <c r="FK414" s="16"/>
      <c r="FL414" s="16"/>
      <c r="FM414" s="16"/>
      <c r="FN414" s="16"/>
      <c r="FO414" s="16"/>
      <c r="FP414" s="16"/>
      <c r="FQ414" s="16"/>
      <c r="FR414" s="16"/>
      <c r="FS414" s="16"/>
      <c r="FT414" s="16"/>
      <c r="FU414" s="16"/>
      <c r="FV414" s="16"/>
      <c r="FW414" s="16"/>
      <c r="FX414" s="16"/>
      <c r="FY414" s="16"/>
      <c r="FZ414" s="16"/>
      <c r="GA414" s="16"/>
      <c r="GB414" s="16"/>
      <c r="GC414" s="16"/>
      <c r="GD414" s="16"/>
      <c r="GE414" s="16"/>
      <c r="GF414" s="16"/>
      <c r="GG414" s="16"/>
      <c r="GH414" s="16"/>
      <c r="GI414" s="16"/>
      <c r="GJ414" s="16"/>
      <c r="GK414" s="16"/>
      <c r="GL414" s="16"/>
      <c r="GM414" s="16"/>
      <c r="GN414" s="16"/>
      <c r="GO414" s="16"/>
      <c r="GP414" s="16"/>
      <c r="GQ414" s="16"/>
      <c r="GR414" s="16"/>
      <c r="GS414" s="16"/>
      <c r="GT414" s="16"/>
      <c r="GU414" s="16"/>
      <c r="GV414" s="16"/>
      <c r="GW414" s="16"/>
      <c r="GX414" s="16"/>
      <c r="GY414" s="16"/>
      <c r="GZ414" s="16"/>
      <c r="HA414" s="16"/>
      <c r="HB414" s="16"/>
      <c r="HC414" s="16"/>
      <c r="HD414" s="16"/>
      <c r="HE414" s="16"/>
      <c r="HF414" s="16"/>
      <c r="HG414" s="16"/>
      <c r="HH414" s="16"/>
      <c r="HI414" s="16"/>
      <c r="HJ414" s="16"/>
      <c r="HK414" s="16"/>
      <c r="HL414" s="16"/>
      <c r="HM414" s="16"/>
      <c r="HN414" s="16"/>
      <c r="HO414" s="16"/>
      <c r="HP414" s="16"/>
      <c r="HQ414" s="16"/>
      <c r="HR414" s="16"/>
      <c r="HS414" s="16"/>
      <c r="HT414" s="16"/>
      <c r="HU414" s="16"/>
      <c r="HV414" s="16"/>
      <c r="HW414" s="16"/>
      <c r="HX414" s="16"/>
      <c r="HY414" s="16"/>
      <c r="HZ414" s="16"/>
      <c r="IA414" s="16"/>
      <c r="IB414" s="16"/>
      <c r="IC414" s="16"/>
      <c r="ID414" s="16"/>
      <c r="IE414" s="16"/>
      <c r="IF414" s="16"/>
      <c r="IG414" s="16"/>
      <c r="IH414" s="16"/>
      <c r="II414" s="16"/>
      <c r="IJ414" s="16"/>
      <c r="IK414" s="16"/>
      <c r="IL414" s="16"/>
      <c r="IM414" s="16"/>
      <c r="IN414" s="16"/>
      <c r="IO414" s="16"/>
      <c r="IP414" s="16"/>
      <c r="IQ414" s="16"/>
      <c r="IR414" s="16"/>
      <c r="IS414" s="16"/>
      <c r="IT414" s="16"/>
    </row>
    <row r="415" spans="1:254" s="13" customFormat="1" ht="14.15" customHeight="1">
      <c r="A415" s="31">
        <v>409</v>
      </c>
      <c r="B415" s="31" t="s">
        <v>4037</v>
      </c>
      <c r="C415" s="117" t="s">
        <v>4038</v>
      </c>
      <c r="D415" s="117" t="s">
        <v>4039</v>
      </c>
      <c r="E415" s="118" t="s">
        <v>4074</v>
      </c>
      <c r="F415" s="119" t="s">
        <v>4075</v>
      </c>
      <c r="G415" s="119" t="s">
        <v>4076</v>
      </c>
      <c r="H415" s="119" t="s">
        <v>4077</v>
      </c>
      <c r="I415" s="119" t="s">
        <v>4078</v>
      </c>
      <c r="J415" s="118" t="s">
        <v>756</v>
      </c>
      <c r="K415" s="118">
        <v>20130621</v>
      </c>
      <c r="L415" s="117">
        <v>20140820</v>
      </c>
      <c r="M415" s="126">
        <v>623401.47</v>
      </c>
      <c r="N415" s="127">
        <v>77726.92</v>
      </c>
      <c r="O415" s="118" t="s">
        <v>157</v>
      </c>
      <c r="P415" s="128" t="s">
        <v>1325</v>
      </c>
      <c r="Q415" s="134" t="s">
        <v>1122</v>
      </c>
      <c r="R415" s="134"/>
      <c r="S415" s="134"/>
      <c r="T415" s="134" t="s">
        <v>4079</v>
      </c>
      <c r="U415" s="137">
        <v>344200</v>
      </c>
      <c r="V415" s="134" t="s">
        <v>1124</v>
      </c>
      <c r="W415" s="134" t="s">
        <v>4080</v>
      </c>
      <c r="X415" s="136">
        <v>723900</v>
      </c>
      <c r="Y415" s="134" t="s">
        <v>1124</v>
      </c>
      <c r="Z415" s="134"/>
      <c r="AA415" s="134"/>
      <c r="AB415" s="134"/>
      <c r="AC415" s="120" t="s">
        <v>1187</v>
      </c>
      <c r="AD415" s="51">
        <v>211.19</v>
      </c>
      <c r="AE415" s="129" t="s">
        <v>1188</v>
      </c>
      <c r="AF415" s="16"/>
      <c r="AG415" s="16"/>
      <c r="AH415" s="16"/>
      <c r="AI415" s="16"/>
      <c r="AJ415" s="16"/>
      <c r="AK415" s="16"/>
      <c r="AL415" s="16"/>
      <c r="AM415" s="16"/>
      <c r="AN415" s="16"/>
      <c r="AO415" s="16"/>
      <c r="AP415" s="16"/>
      <c r="AQ415" s="16"/>
      <c r="AR415" s="16"/>
      <c r="AS415" s="16"/>
      <c r="AT415" s="16"/>
      <c r="AU415" s="16"/>
      <c r="AV415" s="16"/>
      <c r="AW415" s="16"/>
      <c r="AX415" s="16"/>
      <c r="AY415" s="16"/>
      <c r="AZ415" s="16"/>
      <c r="BA415" s="16"/>
      <c r="BB415" s="16"/>
      <c r="BC415" s="16"/>
      <c r="BD415" s="16"/>
      <c r="BE415" s="16"/>
      <c r="BF415" s="16"/>
      <c r="BG415" s="16"/>
      <c r="BH415" s="16"/>
      <c r="BI415" s="16"/>
      <c r="BJ415" s="16"/>
      <c r="BK415" s="16"/>
      <c r="BL415" s="16"/>
      <c r="BM415" s="16"/>
      <c r="BN415" s="16"/>
      <c r="BO415" s="16"/>
      <c r="BP415" s="16"/>
      <c r="BQ415" s="16"/>
      <c r="BR415" s="16"/>
      <c r="BS415" s="16"/>
      <c r="BT415" s="16"/>
      <c r="BU415" s="16"/>
      <c r="BV415" s="16"/>
      <c r="BW415" s="16"/>
      <c r="BX415" s="16"/>
      <c r="BY415" s="16"/>
      <c r="BZ415" s="16"/>
      <c r="CA415" s="16"/>
      <c r="CB415" s="16"/>
      <c r="CC415" s="16"/>
      <c r="CD415" s="16"/>
      <c r="CE415" s="16"/>
      <c r="CF415" s="16"/>
      <c r="CG415" s="16"/>
      <c r="CH415" s="16"/>
      <c r="CI415" s="16"/>
      <c r="CJ415" s="16"/>
      <c r="CK415" s="16"/>
      <c r="CL415" s="16"/>
      <c r="CM415" s="16"/>
      <c r="CN415" s="16"/>
      <c r="CO415" s="16"/>
      <c r="CP415" s="16"/>
      <c r="CQ415" s="16"/>
      <c r="CR415" s="16"/>
      <c r="CS415" s="16"/>
      <c r="CT415" s="16"/>
      <c r="CU415" s="16"/>
      <c r="CV415" s="16"/>
      <c r="CW415" s="16"/>
      <c r="CX415" s="16"/>
      <c r="CY415" s="16"/>
      <c r="CZ415" s="16"/>
      <c r="DA415" s="16"/>
      <c r="DB415" s="16"/>
      <c r="DC415" s="16"/>
      <c r="DD415" s="16"/>
      <c r="DE415" s="16"/>
      <c r="DF415" s="16"/>
      <c r="DG415" s="16"/>
      <c r="DH415" s="16"/>
      <c r="DI415" s="16"/>
      <c r="DJ415" s="16"/>
      <c r="DK415" s="16"/>
      <c r="DL415" s="16"/>
      <c r="DM415" s="16"/>
      <c r="DN415" s="16"/>
      <c r="DO415" s="16"/>
      <c r="DP415" s="16"/>
      <c r="DQ415" s="16"/>
      <c r="DR415" s="16"/>
      <c r="DS415" s="16"/>
      <c r="DT415" s="16"/>
      <c r="DU415" s="16"/>
      <c r="DV415" s="16"/>
      <c r="DW415" s="16"/>
      <c r="DX415" s="16"/>
      <c r="DY415" s="16"/>
      <c r="DZ415" s="16"/>
      <c r="EA415" s="16"/>
      <c r="EB415" s="16"/>
      <c r="EC415" s="16"/>
      <c r="ED415" s="16"/>
      <c r="EE415" s="16"/>
      <c r="EF415" s="16"/>
      <c r="EG415" s="16"/>
      <c r="EH415" s="16"/>
      <c r="EI415" s="16"/>
      <c r="EJ415" s="16"/>
      <c r="EK415" s="16"/>
      <c r="EL415" s="16"/>
      <c r="EM415" s="16"/>
      <c r="EN415" s="16"/>
      <c r="EO415" s="16"/>
      <c r="EP415" s="16"/>
      <c r="EQ415" s="16"/>
      <c r="ER415" s="16"/>
      <c r="ES415" s="16"/>
      <c r="ET415" s="16"/>
      <c r="EU415" s="16"/>
      <c r="EV415" s="16"/>
      <c r="EW415" s="16"/>
      <c r="EX415" s="16"/>
      <c r="EY415" s="16"/>
      <c r="EZ415" s="16"/>
      <c r="FA415" s="16"/>
      <c r="FB415" s="16"/>
      <c r="FC415" s="16"/>
      <c r="FD415" s="16"/>
      <c r="FE415" s="16"/>
      <c r="FF415" s="16"/>
      <c r="FG415" s="16"/>
      <c r="FH415" s="16"/>
      <c r="FI415" s="16"/>
      <c r="FJ415" s="16"/>
      <c r="FK415" s="16"/>
      <c r="FL415" s="16"/>
      <c r="FM415" s="16"/>
      <c r="FN415" s="16"/>
      <c r="FO415" s="16"/>
      <c r="FP415" s="16"/>
      <c r="FQ415" s="16"/>
      <c r="FR415" s="16"/>
      <c r="FS415" s="16"/>
      <c r="FT415" s="16"/>
      <c r="FU415" s="16"/>
      <c r="FV415" s="16"/>
      <c r="FW415" s="16"/>
      <c r="FX415" s="16"/>
      <c r="FY415" s="16"/>
      <c r="FZ415" s="16"/>
      <c r="GA415" s="16"/>
      <c r="GB415" s="16"/>
      <c r="GC415" s="16"/>
      <c r="GD415" s="16"/>
      <c r="GE415" s="16"/>
      <c r="GF415" s="16"/>
      <c r="GG415" s="16"/>
      <c r="GH415" s="16"/>
      <c r="GI415" s="16"/>
      <c r="GJ415" s="16"/>
      <c r="GK415" s="16"/>
      <c r="GL415" s="16"/>
      <c r="GM415" s="16"/>
      <c r="GN415" s="16"/>
      <c r="GO415" s="16"/>
      <c r="GP415" s="16"/>
      <c r="GQ415" s="16"/>
      <c r="GR415" s="16"/>
      <c r="GS415" s="16"/>
      <c r="GT415" s="16"/>
      <c r="GU415" s="16"/>
      <c r="GV415" s="16"/>
      <c r="GW415" s="16"/>
      <c r="GX415" s="16"/>
      <c r="GY415" s="16"/>
      <c r="GZ415" s="16"/>
      <c r="HA415" s="16"/>
      <c r="HB415" s="16"/>
      <c r="HC415" s="16"/>
      <c r="HD415" s="16"/>
      <c r="HE415" s="16"/>
      <c r="HF415" s="16"/>
      <c r="HG415" s="16"/>
      <c r="HH415" s="16"/>
      <c r="HI415" s="16"/>
      <c r="HJ415" s="16"/>
      <c r="HK415" s="16"/>
      <c r="HL415" s="16"/>
      <c r="HM415" s="16"/>
      <c r="HN415" s="16"/>
      <c r="HO415" s="16"/>
      <c r="HP415" s="16"/>
      <c r="HQ415" s="16"/>
      <c r="HR415" s="16"/>
      <c r="HS415" s="16"/>
      <c r="HT415" s="16"/>
      <c r="HU415" s="16"/>
      <c r="HV415" s="16"/>
      <c r="HW415" s="16"/>
      <c r="HX415" s="16"/>
      <c r="HY415" s="16"/>
      <c r="HZ415" s="16"/>
      <c r="IA415" s="16"/>
      <c r="IB415" s="16"/>
      <c r="IC415" s="16"/>
      <c r="ID415" s="16"/>
      <c r="IE415" s="16"/>
      <c r="IF415" s="16"/>
      <c r="IG415" s="16"/>
      <c r="IH415" s="16"/>
      <c r="II415" s="16"/>
      <c r="IJ415" s="16"/>
      <c r="IK415" s="16"/>
      <c r="IL415" s="16"/>
      <c r="IM415" s="16"/>
      <c r="IN415" s="16"/>
      <c r="IO415" s="16"/>
      <c r="IP415" s="16"/>
      <c r="IQ415" s="16"/>
      <c r="IR415" s="16"/>
      <c r="IS415" s="16"/>
      <c r="IT415" s="16"/>
    </row>
    <row r="416" spans="1:254" s="13" customFormat="1" ht="14.15" customHeight="1">
      <c r="A416" s="31">
        <v>410</v>
      </c>
      <c r="B416" s="31" t="s">
        <v>4037</v>
      </c>
      <c r="C416" s="117" t="s">
        <v>4038</v>
      </c>
      <c r="D416" s="117" t="s">
        <v>4039</v>
      </c>
      <c r="E416" s="118" t="s">
        <v>4081</v>
      </c>
      <c r="F416" s="119" t="s">
        <v>4082</v>
      </c>
      <c r="G416" s="119" t="s">
        <v>4083</v>
      </c>
      <c r="H416" s="119" t="s">
        <v>4084</v>
      </c>
      <c r="I416" s="119" t="s">
        <v>4085</v>
      </c>
      <c r="J416" s="118" t="s">
        <v>1467</v>
      </c>
      <c r="K416" s="118">
        <v>20130712</v>
      </c>
      <c r="L416" s="117">
        <v>20141220</v>
      </c>
      <c r="M416" s="126">
        <v>4011460.41</v>
      </c>
      <c r="N416" s="127">
        <v>641952.05000000005</v>
      </c>
      <c r="O416" s="118" t="s">
        <v>157</v>
      </c>
      <c r="P416" s="128" t="s">
        <v>1325</v>
      </c>
      <c r="Q416" s="134" t="s">
        <v>1122</v>
      </c>
      <c r="R416" s="134"/>
      <c r="S416" s="134"/>
      <c r="T416" s="134" t="s">
        <v>4086</v>
      </c>
      <c r="U416" s="135">
        <v>8808200</v>
      </c>
      <c r="V416" s="134" t="s">
        <v>1135</v>
      </c>
      <c r="W416" s="134"/>
      <c r="X416" s="134"/>
      <c r="Y416" s="134"/>
      <c r="Z416" s="134"/>
      <c r="AA416" s="134"/>
      <c r="AB416" s="134"/>
      <c r="AC416" s="31" t="s">
        <v>1125</v>
      </c>
      <c r="AD416" s="51"/>
      <c r="AE416" s="129"/>
      <c r="AF416" s="16"/>
      <c r="AG416" s="16"/>
      <c r="AH416" s="16"/>
      <c r="AI416" s="16"/>
      <c r="AJ416" s="16"/>
      <c r="AK416" s="16"/>
      <c r="AL416" s="16"/>
      <c r="AM416" s="16"/>
      <c r="AN416" s="16"/>
      <c r="AO416" s="16"/>
      <c r="AP416" s="16"/>
      <c r="AQ416" s="16"/>
      <c r="AR416" s="16"/>
      <c r="AS416" s="16"/>
      <c r="AT416" s="16"/>
      <c r="AU416" s="16"/>
      <c r="AV416" s="16"/>
      <c r="AW416" s="16"/>
      <c r="AX416" s="16"/>
      <c r="AY416" s="16"/>
      <c r="AZ416" s="16"/>
      <c r="BA416" s="16"/>
      <c r="BB416" s="16"/>
      <c r="BC416" s="16"/>
      <c r="BD416" s="16"/>
      <c r="BE416" s="16"/>
      <c r="BF416" s="16"/>
      <c r="BG416" s="16"/>
      <c r="BH416" s="16"/>
      <c r="BI416" s="16"/>
      <c r="BJ416" s="16"/>
      <c r="BK416" s="16"/>
      <c r="BL416" s="16"/>
      <c r="BM416" s="16"/>
      <c r="BN416" s="16"/>
      <c r="BO416" s="16"/>
      <c r="BP416" s="16"/>
      <c r="BQ416" s="16"/>
      <c r="BR416" s="16"/>
      <c r="BS416" s="16"/>
      <c r="BT416" s="16"/>
      <c r="BU416" s="16"/>
      <c r="BV416" s="16"/>
      <c r="BW416" s="16"/>
      <c r="BX416" s="16"/>
      <c r="BY416" s="16"/>
      <c r="BZ416" s="16"/>
      <c r="CA416" s="16"/>
      <c r="CB416" s="16"/>
      <c r="CC416" s="16"/>
      <c r="CD416" s="16"/>
      <c r="CE416" s="16"/>
      <c r="CF416" s="16"/>
      <c r="CG416" s="16"/>
      <c r="CH416" s="16"/>
      <c r="CI416" s="16"/>
      <c r="CJ416" s="16"/>
      <c r="CK416" s="16"/>
      <c r="CL416" s="16"/>
      <c r="CM416" s="16"/>
      <c r="CN416" s="16"/>
      <c r="CO416" s="16"/>
      <c r="CP416" s="16"/>
      <c r="CQ416" s="16"/>
      <c r="CR416" s="16"/>
      <c r="CS416" s="16"/>
      <c r="CT416" s="16"/>
      <c r="CU416" s="16"/>
      <c r="CV416" s="16"/>
      <c r="CW416" s="16"/>
      <c r="CX416" s="16"/>
      <c r="CY416" s="16"/>
      <c r="CZ416" s="16"/>
      <c r="DA416" s="16"/>
      <c r="DB416" s="16"/>
      <c r="DC416" s="16"/>
      <c r="DD416" s="16"/>
      <c r="DE416" s="16"/>
      <c r="DF416" s="16"/>
      <c r="DG416" s="16"/>
      <c r="DH416" s="16"/>
      <c r="DI416" s="16"/>
      <c r="DJ416" s="16"/>
      <c r="DK416" s="16"/>
      <c r="DL416" s="16"/>
      <c r="DM416" s="16"/>
      <c r="DN416" s="16"/>
      <c r="DO416" s="16"/>
      <c r="DP416" s="16"/>
      <c r="DQ416" s="16"/>
      <c r="DR416" s="16"/>
      <c r="DS416" s="16"/>
      <c r="DT416" s="16"/>
      <c r="DU416" s="16"/>
      <c r="DV416" s="16"/>
      <c r="DW416" s="16"/>
      <c r="DX416" s="16"/>
      <c r="DY416" s="16"/>
      <c r="DZ416" s="16"/>
      <c r="EA416" s="16"/>
      <c r="EB416" s="16"/>
      <c r="EC416" s="16"/>
      <c r="ED416" s="16"/>
      <c r="EE416" s="16"/>
      <c r="EF416" s="16"/>
      <c r="EG416" s="16"/>
      <c r="EH416" s="16"/>
      <c r="EI416" s="16"/>
      <c r="EJ416" s="16"/>
      <c r="EK416" s="16"/>
      <c r="EL416" s="16"/>
      <c r="EM416" s="16"/>
      <c r="EN416" s="16"/>
      <c r="EO416" s="16"/>
      <c r="EP416" s="16"/>
      <c r="EQ416" s="16"/>
      <c r="ER416" s="16"/>
      <c r="ES416" s="16"/>
      <c r="ET416" s="16"/>
      <c r="EU416" s="16"/>
      <c r="EV416" s="16"/>
      <c r="EW416" s="16"/>
      <c r="EX416" s="16"/>
      <c r="EY416" s="16"/>
      <c r="EZ416" s="16"/>
      <c r="FA416" s="16"/>
      <c r="FB416" s="16"/>
      <c r="FC416" s="16"/>
      <c r="FD416" s="16"/>
      <c r="FE416" s="16"/>
      <c r="FF416" s="16"/>
      <c r="FG416" s="16"/>
      <c r="FH416" s="16"/>
      <c r="FI416" s="16"/>
      <c r="FJ416" s="16"/>
      <c r="FK416" s="16"/>
      <c r="FL416" s="16"/>
      <c r="FM416" s="16"/>
      <c r="FN416" s="16"/>
      <c r="FO416" s="16"/>
      <c r="FP416" s="16"/>
      <c r="FQ416" s="16"/>
      <c r="FR416" s="16"/>
      <c r="FS416" s="16"/>
      <c r="FT416" s="16"/>
      <c r="FU416" s="16"/>
      <c r="FV416" s="16"/>
      <c r="FW416" s="16"/>
      <c r="FX416" s="16"/>
      <c r="FY416" s="16"/>
      <c r="FZ416" s="16"/>
      <c r="GA416" s="16"/>
      <c r="GB416" s="16"/>
      <c r="GC416" s="16"/>
      <c r="GD416" s="16"/>
      <c r="GE416" s="16"/>
      <c r="GF416" s="16"/>
      <c r="GG416" s="16"/>
      <c r="GH416" s="16"/>
      <c r="GI416" s="16"/>
      <c r="GJ416" s="16"/>
      <c r="GK416" s="16"/>
      <c r="GL416" s="16"/>
      <c r="GM416" s="16"/>
      <c r="GN416" s="16"/>
      <c r="GO416" s="16"/>
      <c r="GP416" s="16"/>
      <c r="GQ416" s="16"/>
      <c r="GR416" s="16"/>
      <c r="GS416" s="16"/>
      <c r="GT416" s="16"/>
      <c r="GU416" s="16"/>
      <c r="GV416" s="16"/>
      <c r="GW416" s="16"/>
      <c r="GX416" s="16"/>
      <c r="GY416" s="16"/>
      <c r="GZ416" s="16"/>
      <c r="HA416" s="16"/>
      <c r="HB416" s="16"/>
      <c r="HC416" s="16"/>
      <c r="HD416" s="16"/>
      <c r="HE416" s="16"/>
      <c r="HF416" s="16"/>
      <c r="HG416" s="16"/>
      <c r="HH416" s="16"/>
      <c r="HI416" s="16"/>
      <c r="HJ416" s="16"/>
      <c r="HK416" s="16"/>
      <c r="HL416" s="16"/>
      <c r="HM416" s="16"/>
      <c r="HN416" s="16"/>
      <c r="HO416" s="16"/>
      <c r="HP416" s="16"/>
      <c r="HQ416" s="16"/>
      <c r="HR416" s="16"/>
      <c r="HS416" s="16"/>
      <c r="HT416" s="16"/>
      <c r="HU416" s="16"/>
      <c r="HV416" s="16"/>
      <c r="HW416" s="16"/>
      <c r="HX416" s="16"/>
      <c r="HY416" s="16"/>
      <c r="HZ416" s="16"/>
      <c r="IA416" s="16"/>
      <c r="IB416" s="16"/>
      <c r="IC416" s="16"/>
      <c r="ID416" s="16"/>
      <c r="IE416" s="16"/>
      <c r="IF416" s="16"/>
      <c r="IG416" s="16"/>
      <c r="IH416" s="16"/>
      <c r="II416" s="16"/>
      <c r="IJ416" s="16"/>
      <c r="IK416" s="16"/>
      <c r="IL416" s="16"/>
      <c r="IM416" s="16"/>
      <c r="IN416" s="16"/>
      <c r="IO416" s="16"/>
      <c r="IP416" s="16"/>
      <c r="IQ416" s="16"/>
      <c r="IR416" s="16"/>
      <c r="IS416" s="16"/>
      <c r="IT416" s="16"/>
    </row>
    <row r="417" spans="1:254" s="13" customFormat="1" ht="14.15" customHeight="1">
      <c r="A417" s="31">
        <v>411</v>
      </c>
      <c r="B417" s="31" t="s">
        <v>4037</v>
      </c>
      <c r="C417" s="117" t="s">
        <v>4038</v>
      </c>
      <c r="D417" s="117" t="s">
        <v>4039</v>
      </c>
      <c r="E417" s="118" t="s">
        <v>4087</v>
      </c>
      <c r="F417" s="119" t="s">
        <v>4088</v>
      </c>
      <c r="G417" s="119" t="s">
        <v>4089</v>
      </c>
      <c r="H417" s="119" t="s">
        <v>4090</v>
      </c>
      <c r="I417" s="119" t="s">
        <v>4091</v>
      </c>
      <c r="J417" s="118" t="s">
        <v>1467</v>
      </c>
      <c r="K417" s="118">
        <v>20121227</v>
      </c>
      <c r="L417" s="117">
        <v>20141220</v>
      </c>
      <c r="M417" s="126">
        <v>1113649.48</v>
      </c>
      <c r="N417" s="127">
        <v>183358.18</v>
      </c>
      <c r="O417" s="118" t="s">
        <v>157</v>
      </c>
      <c r="P417" s="128" t="s">
        <v>1325</v>
      </c>
      <c r="Q417" s="134" t="s">
        <v>1122</v>
      </c>
      <c r="R417" s="134"/>
      <c r="S417" s="134"/>
      <c r="T417" s="134" t="s">
        <v>4092</v>
      </c>
      <c r="U417" s="135">
        <v>1500100</v>
      </c>
      <c r="V417" s="134" t="s">
        <v>1135</v>
      </c>
      <c r="W417" s="134" t="s">
        <v>4093</v>
      </c>
      <c r="X417" s="136">
        <v>1139200</v>
      </c>
      <c r="Y417" s="134" t="s">
        <v>1124</v>
      </c>
      <c r="Z417" s="134"/>
      <c r="AA417" s="134"/>
      <c r="AB417" s="134"/>
      <c r="AC417" s="31" t="s">
        <v>1125</v>
      </c>
      <c r="AD417" s="51"/>
      <c r="AE417" s="129"/>
      <c r="AF417" s="16"/>
      <c r="AG417" s="16"/>
      <c r="AH417" s="16"/>
      <c r="AI417" s="16"/>
      <c r="AJ417" s="16"/>
      <c r="AK417" s="16"/>
      <c r="AL417" s="16"/>
      <c r="AM417" s="16"/>
      <c r="AN417" s="16"/>
      <c r="AO417" s="16"/>
      <c r="AP417" s="16"/>
      <c r="AQ417" s="16"/>
      <c r="AR417" s="16"/>
      <c r="AS417" s="16"/>
      <c r="AT417" s="16"/>
      <c r="AU417" s="16"/>
      <c r="AV417" s="16"/>
      <c r="AW417" s="16"/>
      <c r="AX417" s="16"/>
      <c r="AY417" s="16"/>
      <c r="AZ417" s="16"/>
      <c r="BA417" s="16"/>
      <c r="BB417" s="16"/>
      <c r="BC417" s="16"/>
      <c r="BD417" s="16"/>
      <c r="BE417" s="16"/>
      <c r="BF417" s="16"/>
      <c r="BG417" s="16"/>
      <c r="BH417" s="16"/>
      <c r="BI417" s="16"/>
      <c r="BJ417" s="16"/>
      <c r="BK417" s="16"/>
      <c r="BL417" s="16"/>
      <c r="BM417" s="16"/>
      <c r="BN417" s="16"/>
      <c r="BO417" s="16"/>
      <c r="BP417" s="16"/>
      <c r="BQ417" s="16"/>
      <c r="BR417" s="16"/>
      <c r="BS417" s="16"/>
      <c r="BT417" s="16"/>
      <c r="BU417" s="16"/>
      <c r="BV417" s="16"/>
      <c r="BW417" s="16"/>
      <c r="BX417" s="16"/>
      <c r="BY417" s="16"/>
      <c r="BZ417" s="16"/>
      <c r="CA417" s="16"/>
      <c r="CB417" s="16"/>
      <c r="CC417" s="16"/>
      <c r="CD417" s="16"/>
      <c r="CE417" s="16"/>
      <c r="CF417" s="16"/>
      <c r="CG417" s="16"/>
      <c r="CH417" s="16"/>
      <c r="CI417" s="16"/>
      <c r="CJ417" s="16"/>
      <c r="CK417" s="16"/>
      <c r="CL417" s="16"/>
      <c r="CM417" s="16"/>
      <c r="CN417" s="16"/>
      <c r="CO417" s="16"/>
      <c r="CP417" s="16"/>
      <c r="CQ417" s="16"/>
      <c r="CR417" s="16"/>
      <c r="CS417" s="16"/>
      <c r="CT417" s="16"/>
      <c r="CU417" s="16"/>
      <c r="CV417" s="16"/>
      <c r="CW417" s="16"/>
      <c r="CX417" s="16"/>
      <c r="CY417" s="16"/>
      <c r="CZ417" s="16"/>
      <c r="DA417" s="16"/>
      <c r="DB417" s="16"/>
      <c r="DC417" s="16"/>
      <c r="DD417" s="16"/>
      <c r="DE417" s="16"/>
      <c r="DF417" s="16"/>
      <c r="DG417" s="16"/>
      <c r="DH417" s="16"/>
      <c r="DI417" s="16"/>
      <c r="DJ417" s="16"/>
      <c r="DK417" s="16"/>
      <c r="DL417" s="16"/>
      <c r="DM417" s="16"/>
      <c r="DN417" s="16"/>
      <c r="DO417" s="16"/>
      <c r="DP417" s="16"/>
      <c r="DQ417" s="16"/>
      <c r="DR417" s="16"/>
      <c r="DS417" s="16"/>
      <c r="DT417" s="16"/>
      <c r="DU417" s="16"/>
      <c r="DV417" s="16"/>
      <c r="DW417" s="16"/>
      <c r="DX417" s="16"/>
      <c r="DY417" s="16"/>
      <c r="DZ417" s="16"/>
      <c r="EA417" s="16"/>
      <c r="EB417" s="16"/>
      <c r="EC417" s="16"/>
      <c r="ED417" s="16"/>
      <c r="EE417" s="16"/>
      <c r="EF417" s="16"/>
      <c r="EG417" s="16"/>
      <c r="EH417" s="16"/>
      <c r="EI417" s="16"/>
      <c r="EJ417" s="16"/>
      <c r="EK417" s="16"/>
      <c r="EL417" s="16"/>
      <c r="EM417" s="16"/>
      <c r="EN417" s="16"/>
      <c r="EO417" s="16"/>
      <c r="EP417" s="16"/>
      <c r="EQ417" s="16"/>
      <c r="ER417" s="16"/>
      <c r="ES417" s="16"/>
      <c r="ET417" s="16"/>
      <c r="EU417" s="16"/>
      <c r="EV417" s="16"/>
      <c r="EW417" s="16"/>
      <c r="EX417" s="16"/>
      <c r="EY417" s="16"/>
      <c r="EZ417" s="16"/>
      <c r="FA417" s="16"/>
      <c r="FB417" s="16"/>
      <c r="FC417" s="16"/>
      <c r="FD417" s="16"/>
      <c r="FE417" s="16"/>
      <c r="FF417" s="16"/>
      <c r="FG417" s="16"/>
      <c r="FH417" s="16"/>
      <c r="FI417" s="16"/>
      <c r="FJ417" s="16"/>
      <c r="FK417" s="16"/>
      <c r="FL417" s="16"/>
      <c r="FM417" s="16"/>
      <c r="FN417" s="16"/>
      <c r="FO417" s="16"/>
      <c r="FP417" s="16"/>
      <c r="FQ417" s="16"/>
      <c r="FR417" s="16"/>
      <c r="FS417" s="16"/>
      <c r="FT417" s="16"/>
      <c r="FU417" s="16"/>
      <c r="FV417" s="16"/>
      <c r="FW417" s="16"/>
      <c r="FX417" s="16"/>
      <c r="FY417" s="16"/>
      <c r="FZ417" s="16"/>
      <c r="GA417" s="16"/>
      <c r="GB417" s="16"/>
      <c r="GC417" s="16"/>
      <c r="GD417" s="16"/>
      <c r="GE417" s="16"/>
      <c r="GF417" s="16"/>
      <c r="GG417" s="16"/>
      <c r="GH417" s="16"/>
      <c r="GI417" s="16"/>
      <c r="GJ417" s="16"/>
      <c r="GK417" s="16"/>
      <c r="GL417" s="16"/>
      <c r="GM417" s="16"/>
      <c r="GN417" s="16"/>
      <c r="GO417" s="16"/>
      <c r="GP417" s="16"/>
      <c r="GQ417" s="16"/>
      <c r="GR417" s="16"/>
      <c r="GS417" s="16"/>
      <c r="GT417" s="16"/>
      <c r="GU417" s="16"/>
      <c r="GV417" s="16"/>
      <c r="GW417" s="16"/>
      <c r="GX417" s="16"/>
      <c r="GY417" s="16"/>
      <c r="GZ417" s="16"/>
      <c r="HA417" s="16"/>
      <c r="HB417" s="16"/>
      <c r="HC417" s="16"/>
      <c r="HD417" s="16"/>
      <c r="HE417" s="16"/>
      <c r="HF417" s="16"/>
      <c r="HG417" s="16"/>
      <c r="HH417" s="16"/>
      <c r="HI417" s="16"/>
      <c r="HJ417" s="16"/>
      <c r="HK417" s="16"/>
      <c r="HL417" s="16"/>
      <c r="HM417" s="16"/>
      <c r="HN417" s="16"/>
      <c r="HO417" s="16"/>
      <c r="HP417" s="16"/>
      <c r="HQ417" s="16"/>
      <c r="HR417" s="16"/>
      <c r="HS417" s="16"/>
      <c r="HT417" s="16"/>
      <c r="HU417" s="16"/>
      <c r="HV417" s="16"/>
      <c r="HW417" s="16"/>
      <c r="HX417" s="16"/>
      <c r="HY417" s="16"/>
      <c r="HZ417" s="16"/>
      <c r="IA417" s="16"/>
      <c r="IB417" s="16"/>
      <c r="IC417" s="16"/>
      <c r="ID417" s="16"/>
      <c r="IE417" s="16"/>
      <c r="IF417" s="16"/>
      <c r="IG417" s="16"/>
      <c r="IH417" s="16"/>
      <c r="II417" s="16"/>
      <c r="IJ417" s="16"/>
      <c r="IK417" s="16"/>
      <c r="IL417" s="16"/>
      <c r="IM417" s="16"/>
      <c r="IN417" s="16"/>
      <c r="IO417" s="16"/>
      <c r="IP417" s="16"/>
      <c r="IQ417" s="16"/>
      <c r="IR417" s="16"/>
      <c r="IS417" s="16"/>
      <c r="IT417" s="16"/>
    </row>
    <row r="418" spans="1:254" s="13" customFormat="1" ht="14.15" customHeight="1">
      <c r="A418" s="31">
        <v>412</v>
      </c>
      <c r="B418" s="31" t="s">
        <v>4037</v>
      </c>
      <c r="C418" s="117" t="s">
        <v>4038</v>
      </c>
      <c r="D418" s="117" t="s">
        <v>4039</v>
      </c>
      <c r="E418" s="118" t="s">
        <v>4094</v>
      </c>
      <c r="F418" s="119" t="s">
        <v>4095</v>
      </c>
      <c r="G418" s="119" t="s">
        <v>4096</v>
      </c>
      <c r="H418" s="119" t="s">
        <v>4097</v>
      </c>
      <c r="I418" s="119" t="s">
        <v>4098</v>
      </c>
      <c r="J418" s="118" t="s">
        <v>1131</v>
      </c>
      <c r="K418" s="118">
        <v>20130827</v>
      </c>
      <c r="L418" s="117">
        <v>20141220</v>
      </c>
      <c r="M418" s="126">
        <v>4072895.48</v>
      </c>
      <c r="N418" s="127">
        <v>609407.52</v>
      </c>
      <c r="O418" s="118" t="s">
        <v>157</v>
      </c>
      <c r="P418" s="128" t="s">
        <v>1186</v>
      </c>
      <c r="Q418" s="134" t="s">
        <v>1122</v>
      </c>
      <c r="R418" s="134"/>
      <c r="S418" s="134"/>
      <c r="T418" s="134" t="s">
        <v>4099</v>
      </c>
      <c r="U418" s="138">
        <v>7380000</v>
      </c>
      <c r="V418" s="134" t="s">
        <v>1124</v>
      </c>
      <c r="W418" s="134"/>
      <c r="X418" s="134"/>
      <c r="Y418" s="134"/>
      <c r="Z418" s="134"/>
      <c r="AA418" s="134"/>
      <c r="AB418" s="134"/>
      <c r="AC418" s="31" t="s">
        <v>1125</v>
      </c>
      <c r="AD418" s="51"/>
      <c r="AE418" s="129" t="s">
        <v>1188</v>
      </c>
      <c r="AF418" s="16"/>
      <c r="AG418" s="16"/>
      <c r="AH418" s="16"/>
      <c r="AI418" s="16"/>
      <c r="AJ418" s="16"/>
      <c r="AK418" s="16"/>
      <c r="AL418" s="16"/>
      <c r="AM418" s="16"/>
      <c r="AN418" s="16"/>
      <c r="AO418" s="16"/>
      <c r="AP418" s="16"/>
      <c r="AQ418" s="16"/>
      <c r="AR418" s="16"/>
      <c r="AS418" s="16"/>
      <c r="AT418" s="16"/>
      <c r="AU418" s="16"/>
      <c r="AV418" s="16"/>
      <c r="AW418" s="16"/>
      <c r="AX418" s="16"/>
      <c r="AY418" s="16"/>
      <c r="AZ418" s="16"/>
      <c r="BA418" s="16"/>
      <c r="BB418" s="16"/>
      <c r="BC418" s="16"/>
      <c r="BD418" s="16"/>
      <c r="BE418" s="16"/>
      <c r="BF418" s="16"/>
      <c r="BG418" s="16"/>
      <c r="BH418" s="16"/>
      <c r="BI418" s="16"/>
      <c r="BJ418" s="16"/>
      <c r="BK418" s="16"/>
      <c r="BL418" s="16"/>
      <c r="BM418" s="16"/>
      <c r="BN418" s="16"/>
      <c r="BO418" s="16"/>
      <c r="BP418" s="16"/>
      <c r="BQ418" s="16"/>
      <c r="BR418" s="16"/>
      <c r="BS418" s="16"/>
      <c r="BT418" s="16"/>
      <c r="BU418" s="16"/>
      <c r="BV418" s="16"/>
      <c r="BW418" s="16"/>
      <c r="BX418" s="16"/>
      <c r="BY418" s="16"/>
      <c r="BZ418" s="16"/>
      <c r="CA418" s="16"/>
      <c r="CB418" s="16"/>
      <c r="CC418" s="16"/>
      <c r="CD418" s="16"/>
      <c r="CE418" s="16"/>
      <c r="CF418" s="16"/>
      <c r="CG418" s="16"/>
      <c r="CH418" s="16"/>
      <c r="CI418" s="16"/>
      <c r="CJ418" s="16"/>
      <c r="CK418" s="16"/>
      <c r="CL418" s="16"/>
      <c r="CM418" s="16"/>
      <c r="CN418" s="16"/>
      <c r="CO418" s="16"/>
      <c r="CP418" s="16"/>
      <c r="CQ418" s="16"/>
      <c r="CR418" s="16"/>
      <c r="CS418" s="16"/>
      <c r="CT418" s="16"/>
      <c r="CU418" s="16"/>
      <c r="CV418" s="16"/>
      <c r="CW418" s="16"/>
      <c r="CX418" s="16"/>
      <c r="CY418" s="16"/>
      <c r="CZ418" s="16"/>
      <c r="DA418" s="16"/>
      <c r="DB418" s="16"/>
      <c r="DC418" s="16"/>
      <c r="DD418" s="16"/>
      <c r="DE418" s="16"/>
      <c r="DF418" s="16"/>
      <c r="DG418" s="16"/>
      <c r="DH418" s="16"/>
      <c r="DI418" s="16"/>
      <c r="DJ418" s="16"/>
      <c r="DK418" s="16"/>
      <c r="DL418" s="16"/>
      <c r="DM418" s="16"/>
      <c r="DN418" s="16"/>
      <c r="DO418" s="16"/>
      <c r="DP418" s="16"/>
      <c r="DQ418" s="16"/>
      <c r="DR418" s="16"/>
      <c r="DS418" s="16"/>
      <c r="DT418" s="16"/>
      <c r="DU418" s="16"/>
      <c r="DV418" s="16"/>
      <c r="DW418" s="16"/>
      <c r="DX418" s="16"/>
      <c r="DY418" s="16"/>
      <c r="DZ418" s="16"/>
      <c r="EA418" s="16"/>
      <c r="EB418" s="16"/>
      <c r="EC418" s="16"/>
      <c r="ED418" s="16"/>
      <c r="EE418" s="16"/>
      <c r="EF418" s="16"/>
      <c r="EG418" s="16"/>
      <c r="EH418" s="16"/>
      <c r="EI418" s="16"/>
      <c r="EJ418" s="16"/>
      <c r="EK418" s="16"/>
      <c r="EL418" s="16"/>
      <c r="EM418" s="16"/>
      <c r="EN418" s="16"/>
      <c r="EO418" s="16"/>
      <c r="EP418" s="16"/>
      <c r="EQ418" s="16"/>
      <c r="ER418" s="16"/>
      <c r="ES418" s="16"/>
      <c r="ET418" s="16"/>
      <c r="EU418" s="16"/>
      <c r="EV418" s="16"/>
      <c r="EW418" s="16"/>
      <c r="EX418" s="16"/>
      <c r="EY418" s="16"/>
      <c r="EZ418" s="16"/>
      <c r="FA418" s="16"/>
      <c r="FB418" s="16"/>
      <c r="FC418" s="16"/>
      <c r="FD418" s="16"/>
      <c r="FE418" s="16"/>
      <c r="FF418" s="16"/>
      <c r="FG418" s="16"/>
      <c r="FH418" s="16"/>
      <c r="FI418" s="16"/>
      <c r="FJ418" s="16"/>
      <c r="FK418" s="16"/>
      <c r="FL418" s="16"/>
      <c r="FM418" s="16"/>
      <c r="FN418" s="16"/>
      <c r="FO418" s="16"/>
      <c r="FP418" s="16"/>
      <c r="FQ418" s="16"/>
      <c r="FR418" s="16"/>
      <c r="FS418" s="16"/>
      <c r="FT418" s="16"/>
      <c r="FU418" s="16"/>
      <c r="FV418" s="16"/>
      <c r="FW418" s="16"/>
      <c r="FX418" s="16"/>
      <c r="FY418" s="16"/>
      <c r="FZ418" s="16"/>
      <c r="GA418" s="16"/>
      <c r="GB418" s="16"/>
      <c r="GC418" s="16"/>
      <c r="GD418" s="16"/>
      <c r="GE418" s="16"/>
      <c r="GF418" s="16"/>
      <c r="GG418" s="16"/>
      <c r="GH418" s="16"/>
      <c r="GI418" s="16"/>
      <c r="GJ418" s="16"/>
      <c r="GK418" s="16"/>
      <c r="GL418" s="16"/>
      <c r="GM418" s="16"/>
      <c r="GN418" s="16"/>
      <c r="GO418" s="16"/>
      <c r="GP418" s="16"/>
      <c r="GQ418" s="16"/>
      <c r="GR418" s="16"/>
      <c r="GS418" s="16"/>
      <c r="GT418" s="16"/>
      <c r="GU418" s="16"/>
      <c r="GV418" s="16"/>
      <c r="GW418" s="16"/>
      <c r="GX418" s="16"/>
      <c r="GY418" s="16"/>
      <c r="GZ418" s="16"/>
      <c r="HA418" s="16"/>
      <c r="HB418" s="16"/>
      <c r="HC418" s="16"/>
      <c r="HD418" s="16"/>
      <c r="HE418" s="16"/>
      <c r="HF418" s="16"/>
      <c r="HG418" s="16"/>
      <c r="HH418" s="16"/>
      <c r="HI418" s="16"/>
      <c r="HJ418" s="16"/>
      <c r="HK418" s="16"/>
      <c r="HL418" s="16"/>
      <c r="HM418" s="16"/>
      <c r="HN418" s="16"/>
      <c r="HO418" s="16"/>
      <c r="HP418" s="16"/>
      <c r="HQ418" s="16"/>
      <c r="HR418" s="16"/>
      <c r="HS418" s="16"/>
      <c r="HT418" s="16"/>
      <c r="HU418" s="16"/>
      <c r="HV418" s="16"/>
      <c r="HW418" s="16"/>
      <c r="HX418" s="16"/>
      <c r="HY418" s="16"/>
      <c r="HZ418" s="16"/>
      <c r="IA418" s="16"/>
      <c r="IB418" s="16"/>
      <c r="IC418" s="16"/>
      <c r="ID418" s="16"/>
      <c r="IE418" s="16"/>
      <c r="IF418" s="16"/>
      <c r="IG418" s="16"/>
      <c r="IH418" s="16"/>
      <c r="II418" s="16"/>
      <c r="IJ418" s="16"/>
      <c r="IK418" s="16"/>
      <c r="IL418" s="16"/>
      <c r="IM418" s="16"/>
      <c r="IN418" s="16"/>
      <c r="IO418" s="16"/>
      <c r="IP418" s="16"/>
      <c r="IQ418" s="16"/>
      <c r="IR418" s="16"/>
      <c r="IS418" s="16"/>
      <c r="IT418" s="16"/>
    </row>
    <row r="419" spans="1:254" s="13" customFormat="1" ht="14.15" customHeight="1">
      <c r="A419" s="31">
        <v>413</v>
      </c>
      <c r="B419" s="31" t="s">
        <v>4037</v>
      </c>
      <c r="C419" s="117" t="s">
        <v>4038</v>
      </c>
      <c r="D419" s="117" t="s">
        <v>4039</v>
      </c>
      <c r="E419" s="118" t="s">
        <v>4100</v>
      </c>
      <c r="F419" s="119" t="s">
        <v>4101</v>
      </c>
      <c r="G419" s="119" t="s">
        <v>4102</v>
      </c>
      <c r="H419" s="119" t="s">
        <v>4103</v>
      </c>
      <c r="I419" s="119" t="s">
        <v>4104</v>
      </c>
      <c r="J419" s="118" t="s">
        <v>756</v>
      </c>
      <c r="K419" s="118">
        <v>20131001</v>
      </c>
      <c r="L419" s="117">
        <v>20150520</v>
      </c>
      <c r="M419" s="126">
        <v>784094.5</v>
      </c>
      <c r="N419" s="127">
        <v>61372.28</v>
      </c>
      <c r="O419" s="118" t="s">
        <v>157</v>
      </c>
      <c r="P419" s="128" t="s">
        <v>1214</v>
      </c>
      <c r="Q419" s="134" t="s">
        <v>1122</v>
      </c>
      <c r="R419" s="134"/>
      <c r="S419" s="134"/>
      <c r="T419" s="134" t="s">
        <v>4105</v>
      </c>
      <c r="U419" s="138">
        <v>1672100</v>
      </c>
      <c r="V419" s="134" t="s">
        <v>1124</v>
      </c>
      <c r="W419" s="134"/>
      <c r="X419" s="136"/>
      <c r="Y419" s="134"/>
      <c r="Z419" s="134"/>
      <c r="AA419" s="136"/>
      <c r="AB419" s="134"/>
      <c r="AC419" s="31" t="s">
        <v>1125</v>
      </c>
      <c r="AD419" s="51"/>
      <c r="AE419" s="129"/>
      <c r="AF419" s="16"/>
      <c r="AG419" s="16"/>
      <c r="AH419" s="16"/>
      <c r="AI419" s="16"/>
      <c r="AJ419" s="16"/>
      <c r="AK419" s="16"/>
      <c r="AL419" s="16"/>
      <c r="AM419" s="16"/>
      <c r="AN419" s="16"/>
      <c r="AO419" s="16"/>
      <c r="AP419" s="16"/>
      <c r="AQ419" s="16"/>
      <c r="AR419" s="16"/>
      <c r="AS419" s="16"/>
      <c r="AT419" s="16"/>
      <c r="AU419" s="16"/>
      <c r="AV419" s="16"/>
      <c r="AW419" s="16"/>
      <c r="AX419" s="16"/>
      <c r="AY419" s="16"/>
      <c r="AZ419" s="16"/>
      <c r="BA419" s="16"/>
      <c r="BB419" s="16"/>
      <c r="BC419" s="16"/>
      <c r="BD419" s="16"/>
      <c r="BE419" s="16"/>
      <c r="BF419" s="16"/>
      <c r="BG419" s="16"/>
      <c r="BH419" s="16"/>
      <c r="BI419" s="16"/>
      <c r="BJ419" s="16"/>
      <c r="BK419" s="16"/>
      <c r="BL419" s="16"/>
      <c r="BM419" s="16"/>
      <c r="BN419" s="16"/>
      <c r="BO419" s="16"/>
      <c r="BP419" s="16"/>
      <c r="BQ419" s="16"/>
      <c r="BR419" s="16"/>
      <c r="BS419" s="16"/>
      <c r="BT419" s="16"/>
      <c r="BU419" s="16"/>
      <c r="BV419" s="16"/>
      <c r="BW419" s="16"/>
      <c r="BX419" s="16"/>
      <c r="BY419" s="16"/>
      <c r="BZ419" s="16"/>
      <c r="CA419" s="16"/>
      <c r="CB419" s="16"/>
      <c r="CC419" s="16"/>
      <c r="CD419" s="16"/>
      <c r="CE419" s="16"/>
      <c r="CF419" s="16"/>
      <c r="CG419" s="16"/>
      <c r="CH419" s="16"/>
      <c r="CI419" s="16"/>
      <c r="CJ419" s="16"/>
      <c r="CK419" s="16"/>
      <c r="CL419" s="16"/>
      <c r="CM419" s="16"/>
      <c r="CN419" s="16"/>
      <c r="CO419" s="16"/>
      <c r="CP419" s="16"/>
      <c r="CQ419" s="16"/>
      <c r="CR419" s="16"/>
      <c r="CS419" s="16"/>
      <c r="CT419" s="16"/>
      <c r="CU419" s="16"/>
      <c r="CV419" s="16"/>
      <c r="CW419" s="16"/>
      <c r="CX419" s="16"/>
      <c r="CY419" s="16"/>
      <c r="CZ419" s="16"/>
      <c r="DA419" s="16"/>
      <c r="DB419" s="16"/>
      <c r="DC419" s="16"/>
      <c r="DD419" s="16"/>
      <c r="DE419" s="16"/>
      <c r="DF419" s="16"/>
      <c r="DG419" s="16"/>
      <c r="DH419" s="16"/>
      <c r="DI419" s="16"/>
      <c r="DJ419" s="16"/>
      <c r="DK419" s="16"/>
      <c r="DL419" s="16"/>
      <c r="DM419" s="16"/>
      <c r="DN419" s="16"/>
      <c r="DO419" s="16"/>
      <c r="DP419" s="16"/>
      <c r="DQ419" s="16"/>
      <c r="DR419" s="16"/>
      <c r="DS419" s="16"/>
      <c r="DT419" s="16"/>
      <c r="DU419" s="16"/>
      <c r="DV419" s="16"/>
      <c r="DW419" s="16"/>
      <c r="DX419" s="16"/>
      <c r="DY419" s="16"/>
      <c r="DZ419" s="16"/>
      <c r="EA419" s="16"/>
      <c r="EB419" s="16"/>
      <c r="EC419" s="16"/>
      <c r="ED419" s="16"/>
      <c r="EE419" s="16"/>
      <c r="EF419" s="16"/>
      <c r="EG419" s="16"/>
      <c r="EH419" s="16"/>
      <c r="EI419" s="16"/>
      <c r="EJ419" s="16"/>
      <c r="EK419" s="16"/>
      <c r="EL419" s="16"/>
      <c r="EM419" s="16"/>
      <c r="EN419" s="16"/>
      <c r="EO419" s="16"/>
      <c r="EP419" s="16"/>
      <c r="EQ419" s="16"/>
      <c r="ER419" s="16"/>
      <c r="ES419" s="16"/>
      <c r="ET419" s="16"/>
      <c r="EU419" s="16"/>
      <c r="EV419" s="16"/>
      <c r="EW419" s="16"/>
      <c r="EX419" s="16"/>
      <c r="EY419" s="16"/>
      <c r="EZ419" s="16"/>
      <c r="FA419" s="16"/>
      <c r="FB419" s="16"/>
      <c r="FC419" s="16"/>
      <c r="FD419" s="16"/>
      <c r="FE419" s="16"/>
      <c r="FF419" s="16"/>
      <c r="FG419" s="16"/>
      <c r="FH419" s="16"/>
      <c r="FI419" s="16"/>
      <c r="FJ419" s="16"/>
      <c r="FK419" s="16"/>
      <c r="FL419" s="16"/>
      <c r="FM419" s="16"/>
      <c r="FN419" s="16"/>
      <c r="FO419" s="16"/>
      <c r="FP419" s="16"/>
      <c r="FQ419" s="16"/>
      <c r="FR419" s="16"/>
      <c r="FS419" s="16"/>
      <c r="FT419" s="16"/>
      <c r="FU419" s="16"/>
      <c r="FV419" s="16"/>
      <c r="FW419" s="16"/>
      <c r="FX419" s="16"/>
      <c r="FY419" s="16"/>
      <c r="FZ419" s="16"/>
      <c r="GA419" s="16"/>
      <c r="GB419" s="16"/>
      <c r="GC419" s="16"/>
      <c r="GD419" s="16"/>
      <c r="GE419" s="16"/>
      <c r="GF419" s="16"/>
      <c r="GG419" s="16"/>
      <c r="GH419" s="16"/>
      <c r="GI419" s="16"/>
      <c r="GJ419" s="16"/>
      <c r="GK419" s="16"/>
      <c r="GL419" s="16"/>
      <c r="GM419" s="16"/>
      <c r="GN419" s="16"/>
      <c r="GO419" s="16"/>
      <c r="GP419" s="16"/>
      <c r="GQ419" s="16"/>
      <c r="GR419" s="16"/>
      <c r="GS419" s="16"/>
      <c r="GT419" s="16"/>
      <c r="GU419" s="16"/>
      <c r="GV419" s="16"/>
      <c r="GW419" s="16"/>
      <c r="GX419" s="16"/>
      <c r="GY419" s="16"/>
      <c r="GZ419" s="16"/>
      <c r="HA419" s="16"/>
      <c r="HB419" s="16"/>
      <c r="HC419" s="16"/>
      <c r="HD419" s="16"/>
      <c r="HE419" s="16"/>
      <c r="HF419" s="16"/>
      <c r="HG419" s="16"/>
      <c r="HH419" s="16"/>
      <c r="HI419" s="16"/>
      <c r="HJ419" s="16"/>
      <c r="HK419" s="16"/>
      <c r="HL419" s="16"/>
      <c r="HM419" s="16"/>
      <c r="HN419" s="16"/>
      <c r="HO419" s="16"/>
      <c r="HP419" s="16"/>
      <c r="HQ419" s="16"/>
      <c r="HR419" s="16"/>
      <c r="HS419" s="16"/>
      <c r="HT419" s="16"/>
      <c r="HU419" s="16"/>
      <c r="HV419" s="16"/>
      <c r="HW419" s="16"/>
      <c r="HX419" s="16"/>
      <c r="HY419" s="16"/>
      <c r="HZ419" s="16"/>
      <c r="IA419" s="16"/>
      <c r="IB419" s="16"/>
      <c r="IC419" s="16"/>
      <c r="ID419" s="16"/>
      <c r="IE419" s="16"/>
      <c r="IF419" s="16"/>
      <c r="IG419" s="16"/>
      <c r="IH419" s="16"/>
      <c r="II419" s="16"/>
      <c r="IJ419" s="16"/>
      <c r="IK419" s="16"/>
      <c r="IL419" s="16"/>
      <c r="IM419" s="16"/>
      <c r="IN419" s="16"/>
      <c r="IO419" s="16"/>
      <c r="IP419" s="16"/>
      <c r="IQ419" s="16"/>
      <c r="IR419" s="16"/>
      <c r="IS419" s="16"/>
      <c r="IT419" s="16"/>
    </row>
    <row r="420" spans="1:254" s="13" customFormat="1" ht="14.15" customHeight="1">
      <c r="A420" s="31">
        <v>414</v>
      </c>
      <c r="B420" s="31" t="s">
        <v>4037</v>
      </c>
      <c r="C420" s="117" t="s">
        <v>4038</v>
      </c>
      <c r="D420" s="117" t="s">
        <v>4039</v>
      </c>
      <c r="E420" s="118" t="s">
        <v>4106</v>
      </c>
      <c r="F420" s="119" t="s">
        <v>4107</v>
      </c>
      <c r="G420" s="119" t="s">
        <v>4108</v>
      </c>
      <c r="H420" s="119" t="s">
        <v>4109</v>
      </c>
      <c r="I420" s="119" t="s">
        <v>4110</v>
      </c>
      <c r="J420" s="118" t="s">
        <v>1131</v>
      </c>
      <c r="K420" s="118">
        <v>20120820</v>
      </c>
      <c r="L420" s="117">
        <v>20141220</v>
      </c>
      <c r="M420" s="126">
        <v>3421143.95</v>
      </c>
      <c r="N420" s="127">
        <v>546262.35</v>
      </c>
      <c r="O420" s="118" t="s">
        <v>157</v>
      </c>
      <c r="P420" s="128" t="s">
        <v>1325</v>
      </c>
      <c r="Q420" s="134" t="s">
        <v>1122</v>
      </c>
      <c r="R420" s="134"/>
      <c r="S420" s="134"/>
      <c r="T420" s="134" t="s">
        <v>4111</v>
      </c>
      <c r="U420" s="138">
        <v>2672700</v>
      </c>
      <c r="V420" s="134" t="s">
        <v>1135</v>
      </c>
      <c r="W420" s="134" t="s">
        <v>4112</v>
      </c>
      <c r="X420" s="136">
        <v>2672700</v>
      </c>
      <c r="Y420" s="134" t="s">
        <v>1135</v>
      </c>
      <c r="Z420" s="134" t="s">
        <v>4113</v>
      </c>
      <c r="AA420" s="136">
        <v>2672700</v>
      </c>
      <c r="AB420" s="134" t="s">
        <v>1135</v>
      </c>
      <c r="AC420" s="31" t="s">
        <v>1125</v>
      </c>
      <c r="AD420" s="51"/>
      <c r="AE420" s="129"/>
      <c r="AF420" s="16"/>
      <c r="AG420" s="16"/>
      <c r="AH420" s="16"/>
      <c r="AI420" s="16"/>
      <c r="AJ420" s="16"/>
      <c r="AK420" s="16"/>
      <c r="AL420" s="16"/>
      <c r="AM420" s="16"/>
      <c r="AN420" s="16"/>
      <c r="AO420" s="16"/>
      <c r="AP420" s="16"/>
      <c r="AQ420" s="16"/>
      <c r="AR420" s="16"/>
      <c r="AS420" s="16"/>
      <c r="AT420" s="16"/>
      <c r="AU420" s="16"/>
      <c r="AV420" s="16"/>
      <c r="AW420" s="16"/>
      <c r="AX420" s="16"/>
      <c r="AY420" s="16"/>
      <c r="AZ420" s="16"/>
      <c r="BA420" s="16"/>
      <c r="BB420" s="16"/>
      <c r="BC420" s="16"/>
      <c r="BD420" s="16"/>
      <c r="BE420" s="16"/>
      <c r="BF420" s="16"/>
      <c r="BG420" s="16"/>
      <c r="BH420" s="16"/>
      <c r="BI420" s="16"/>
      <c r="BJ420" s="16"/>
      <c r="BK420" s="16"/>
      <c r="BL420" s="16"/>
      <c r="BM420" s="16"/>
      <c r="BN420" s="16"/>
      <c r="BO420" s="16"/>
      <c r="BP420" s="16"/>
      <c r="BQ420" s="16"/>
      <c r="BR420" s="16"/>
      <c r="BS420" s="16"/>
      <c r="BT420" s="16"/>
      <c r="BU420" s="16"/>
      <c r="BV420" s="16"/>
      <c r="BW420" s="16"/>
      <c r="BX420" s="16"/>
      <c r="BY420" s="16"/>
      <c r="BZ420" s="16"/>
      <c r="CA420" s="16"/>
      <c r="CB420" s="16"/>
      <c r="CC420" s="16"/>
      <c r="CD420" s="16"/>
      <c r="CE420" s="16"/>
      <c r="CF420" s="16"/>
      <c r="CG420" s="16"/>
      <c r="CH420" s="16"/>
      <c r="CI420" s="16"/>
      <c r="CJ420" s="16"/>
      <c r="CK420" s="16"/>
      <c r="CL420" s="16"/>
      <c r="CM420" s="16"/>
      <c r="CN420" s="16"/>
      <c r="CO420" s="16"/>
      <c r="CP420" s="16"/>
      <c r="CQ420" s="16"/>
      <c r="CR420" s="16"/>
      <c r="CS420" s="16"/>
      <c r="CT420" s="16"/>
      <c r="CU420" s="16"/>
      <c r="CV420" s="16"/>
      <c r="CW420" s="16"/>
      <c r="CX420" s="16"/>
      <c r="CY420" s="16"/>
      <c r="CZ420" s="16"/>
      <c r="DA420" s="16"/>
      <c r="DB420" s="16"/>
      <c r="DC420" s="16"/>
      <c r="DD420" s="16"/>
      <c r="DE420" s="16"/>
      <c r="DF420" s="16"/>
      <c r="DG420" s="16"/>
      <c r="DH420" s="16"/>
      <c r="DI420" s="16"/>
      <c r="DJ420" s="16"/>
      <c r="DK420" s="16"/>
      <c r="DL420" s="16"/>
      <c r="DM420" s="16"/>
      <c r="DN420" s="16"/>
      <c r="DO420" s="16"/>
      <c r="DP420" s="16"/>
      <c r="DQ420" s="16"/>
      <c r="DR420" s="16"/>
      <c r="DS420" s="16"/>
      <c r="DT420" s="16"/>
      <c r="DU420" s="16"/>
      <c r="DV420" s="16"/>
      <c r="DW420" s="16"/>
      <c r="DX420" s="16"/>
      <c r="DY420" s="16"/>
      <c r="DZ420" s="16"/>
      <c r="EA420" s="16"/>
      <c r="EB420" s="16"/>
      <c r="EC420" s="16"/>
      <c r="ED420" s="16"/>
      <c r="EE420" s="16"/>
      <c r="EF420" s="16"/>
      <c r="EG420" s="16"/>
      <c r="EH420" s="16"/>
      <c r="EI420" s="16"/>
      <c r="EJ420" s="16"/>
      <c r="EK420" s="16"/>
      <c r="EL420" s="16"/>
      <c r="EM420" s="16"/>
      <c r="EN420" s="16"/>
      <c r="EO420" s="16"/>
      <c r="EP420" s="16"/>
      <c r="EQ420" s="16"/>
      <c r="ER420" s="16"/>
      <c r="ES420" s="16"/>
      <c r="ET420" s="16"/>
      <c r="EU420" s="16"/>
      <c r="EV420" s="16"/>
      <c r="EW420" s="16"/>
      <c r="EX420" s="16"/>
      <c r="EY420" s="16"/>
      <c r="EZ420" s="16"/>
      <c r="FA420" s="16"/>
      <c r="FB420" s="16"/>
      <c r="FC420" s="16"/>
      <c r="FD420" s="16"/>
      <c r="FE420" s="16"/>
      <c r="FF420" s="16"/>
      <c r="FG420" s="16"/>
      <c r="FH420" s="16"/>
      <c r="FI420" s="16"/>
      <c r="FJ420" s="16"/>
      <c r="FK420" s="16"/>
      <c r="FL420" s="16"/>
      <c r="FM420" s="16"/>
      <c r="FN420" s="16"/>
      <c r="FO420" s="16"/>
      <c r="FP420" s="16"/>
      <c r="FQ420" s="16"/>
      <c r="FR420" s="16"/>
      <c r="FS420" s="16"/>
      <c r="FT420" s="16"/>
      <c r="FU420" s="16"/>
      <c r="FV420" s="16"/>
      <c r="FW420" s="16"/>
      <c r="FX420" s="16"/>
      <c r="FY420" s="16"/>
      <c r="FZ420" s="16"/>
      <c r="GA420" s="16"/>
      <c r="GB420" s="16"/>
      <c r="GC420" s="16"/>
      <c r="GD420" s="16"/>
      <c r="GE420" s="16"/>
      <c r="GF420" s="16"/>
      <c r="GG420" s="16"/>
      <c r="GH420" s="16"/>
      <c r="GI420" s="16"/>
      <c r="GJ420" s="16"/>
      <c r="GK420" s="16"/>
      <c r="GL420" s="16"/>
      <c r="GM420" s="16"/>
      <c r="GN420" s="16"/>
      <c r="GO420" s="16"/>
      <c r="GP420" s="16"/>
      <c r="GQ420" s="16"/>
      <c r="GR420" s="16"/>
      <c r="GS420" s="16"/>
      <c r="GT420" s="16"/>
      <c r="GU420" s="16"/>
      <c r="GV420" s="16"/>
      <c r="GW420" s="16"/>
      <c r="GX420" s="16"/>
      <c r="GY420" s="16"/>
      <c r="GZ420" s="16"/>
      <c r="HA420" s="16"/>
      <c r="HB420" s="16"/>
      <c r="HC420" s="16"/>
      <c r="HD420" s="16"/>
      <c r="HE420" s="16"/>
      <c r="HF420" s="16"/>
      <c r="HG420" s="16"/>
      <c r="HH420" s="16"/>
      <c r="HI420" s="16"/>
      <c r="HJ420" s="16"/>
      <c r="HK420" s="16"/>
      <c r="HL420" s="16"/>
      <c r="HM420" s="16"/>
      <c r="HN420" s="16"/>
      <c r="HO420" s="16"/>
      <c r="HP420" s="16"/>
      <c r="HQ420" s="16"/>
      <c r="HR420" s="16"/>
      <c r="HS420" s="16"/>
      <c r="HT420" s="16"/>
      <c r="HU420" s="16"/>
      <c r="HV420" s="16"/>
      <c r="HW420" s="16"/>
      <c r="HX420" s="16"/>
      <c r="HY420" s="16"/>
      <c r="HZ420" s="16"/>
      <c r="IA420" s="16"/>
      <c r="IB420" s="16"/>
      <c r="IC420" s="16"/>
      <c r="ID420" s="16"/>
      <c r="IE420" s="16"/>
      <c r="IF420" s="16"/>
      <c r="IG420" s="16"/>
      <c r="IH420" s="16"/>
      <c r="II420" s="16"/>
      <c r="IJ420" s="16"/>
      <c r="IK420" s="16"/>
      <c r="IL420" s="16"/>
      <c r="IM420" s="16"/>
      <c r="IN420" s="16"/>
      <c r="IO420" s="16"/>
      <c r="IP420" s="16"/>
      <c r="IQ420" s="16"/>
      <c r="IR420" s="16"/>
      <c r="IS420" s="16"/>
      <c r="IT420" s="16"/>
    </row>
    <row r="421" spans="1:254" s="13" customFormat="1" ht="14.15" customHeight="1">
      <c r="A421" s="31">
        <v>415</v>
      </c>
      <c r="B421" s="31" t="s">
        <v>4037</v>
      </c>
      <c r="C421" s="117" t="s">
        <v>4038</v>
      </c>
      <c r="D421" s="117" t="s">
        <v>4039</v>
      </c>
      <c r="E421" s="118" t="s">
        <v>4114</v>
      </c>
      <c r="F421" s="119" t="s">
        <v>4115</v>
      </c>
      <c r="G421" s="119" t="s">
        <v>4116</v>
      </c>
      <c r="H421" s="119" t="s">
        <v>4117</v>
      </c>
      <c r="I421" s="119" t="s">
        <v>4118</v>
      </c>
      <c r="J421" s="118" t="s">
        <v>1467</v>
      </c>
      <c r="K421" s="118">
        <v>20130509</v>
      </c>
      <c r="L421" s="117">
        <v>20141020</v>
      </c>
      <c r="M421" s="126">
        <v>3095572.82</v>
      </c>
      <c r="N421" s="127">
        <v>519537.64</v>
      </c>
      <c r="O421" s="118" t="s">
        <v>157</v>
      </c>
      <c r="P421" s="128" t="s">
        <v>1325</v>
      </c>
      <c r="Q421" s="134" t="s">
        <v>1122</v>
      </c>
      <c r="R421" s="134"/>
      <c r="S421" s="134"/>
      <c r="T421" s="134" t="s">
        <v>4119</v>
      </c>
      <c r="U421" s="138">
        <v>4721100</v>
      </c>
      <c r="V421" s="134" t="s">
        <v>1124</v>
      </c>
      <c r="W421" s="134" t="s">
        <v>4120</v>
      </c>
      <c r="X421" s="136">
        <v>1289200</v>
      </c>
      <c r="Y421" s="134" t="s">
        <v>1124</v>
      </c>
      <c r="Z421" s="134"/>
      <c r="AA421" s="134"/>
      <c r="AB421" s="134"/>
      <c r="AC421" s="120" t="s">
        <v>1187</v>
      </c>
      <c r="AD421" s="51">
        <v>1228.56</v>
      </c>
      <c r="AE421" s="129" t="s">
        <v>1188</v>
      </c>
      <c r="AF421" s="16"/>
      <c r="AG421" s="16"/>
      <c r="AH421" s="16"/>
      <c r="AI421" s="16"/>
      <c r="AJ421" s="16"/>
      <c r="AK421" s="16"/>
      <c r="AL421" s="16"/>
      <c r="AM421" s="16"/>
      <c r="AN421" s="16"/>
      <c r="AO421" s="16"/>
      <c r="AP421" s="16"/>
      <c r="AQ421" s="16"/>
      <c r="AR421" s="16"/>
      <c r="AS421" s="16"/>
      <c r="AT421" s="16"/>
      <c r="AU421" s="16"/>
      <c r="AV421" s="16"/>
      <c r="AW421" s="16"/>
      <c r="AX421" s="16"/>
      <c r="AY421" s="16"/>
      <c r="AZ421" s="16"/>
      <c r="BA421" s="16"/>
      <c r="BB421" s="16"/>
      <c r="BC421" s="16"/>
      <c r="BD421" s="16"/>
      <c r="BE421" s="16"/>
      <c r="BF421" s="16"/>
      <c r="BG421" s="16"/>
      <c r="BH421" s="16"/>
      <c r="BI421" s="16"/>
      <c r="BJ421" s="16"/>
      <c r="BK421" s="16"/>
      <c r="BL421" s="16"/>
      <c r="BM421" s="16"/>
      <c r="BN421" s="16"/>
      <c r="BO421" s="16"/>
      <c r="BP421" s="16"/>
      <c r="BQ421" s="16"/>
      <c r="BR421" s="16"/>
      <c r="BS421" s="16"/>
      <c r="BT421" s="16"/>
      <c r="BU421" s="16"/>
      <c r="BV421" s="16"/>
      <c r="BW421" s="16"/>
      <c r="BX421" s="16"/>
      <c r="BY421" s="16"/>
      <c r="BZ421" s="16"/>
      <c r="CA421" s="16"/>
      <c r="CB421" s="16"/>
      <c r="CC421" s="16"/>
      <c r="CD421" s="16"/>
      <c r="CE421" s="16"/>
      <c r="CF421" s="16"/>
      <c r="CG421" s="16"/>
      <c r="CH421" s="16"/>
      <c r="CI421" s="16"/>
      <c r="CJ421" s="16"/>
      <c r="CK421" s="16"/>
      <c r="CL421" s="16"/>
      <c r="CM421" s="16"/>
      <c r="CN421" s="16"/>
      <c r="CO421" s="16"/>
      <c r="CP421" s="16"/>
      <c r="CQ421" s="16"/>
      <c r="CR421" s="16"/>
      <c r="CS421" s="16"/>
      <c r="CT421" s="16"/>
      <c r="CU421" s="16"/>
      <c r="CV421" s="16"/>
      <c r="CW421" s="16"/>
      <c r="CX421" s="16"/>
      <c r="CY421" s="16"/>
      <c r="CZ421" s="16"/>
      <c r="DA421" s="16"/>
      <c r="DB421" s="16"/>
      <c r="DC421" s="16"/>
      <c r="DD421" s="16"/>
      <c r="DE421" s="16"/>
      <c r="DF421" s="16"/>
      <c r="DG421" s="16"/>
      <c r="DH421" s="16"/>
      <c r="DI421" s="16"/>
      <c r="DJ421" s="16"/>
      <c r="DK421" s="16"/>
      <c r="DL421" s="16"/>
      <c r="DM421" s="16"/>
      <c r="DN421" s="16"/>
      <c r="DO421" s="16"/>
      <c r="DP421" s="16"/>
      <c r="DQ421" s="16"/>
      <c r="DR421" s="16"/>
      <c r="DS421" s="16"/>
      <c r="DT421" s="16"/>
      <c r="DU421" s="16"/>
      <c r="DV421" s="16"/>
      <c r="DW421" s="16"/>
      <c r="DX421" s="16"/>
      <c r="DY421" s="16"/>
      <c r="DZ421" s="16"/>
      <c r="EA421" s="16"/>
      <c r="EB421" s="16"/>
      <c r="EC421" s="16"/>
      <c r="ED421" s="16"/>
      <c r="EE421" s="16"/>
      <c r="EF421" s="16"/>
      <c r="EG421" s="16"/>
      <c r="EH421" s="16"/>
      <c r="EI421" s="16"/>
      <c r="EJ421" s="16"/>
      <c r="EK421" s="16"/>
      <c r="EL421" s="16"/>
      <c r="EM421" s="16"/>
      <c r="EN421" s="16"/>
      <c r="EO421" s="16"/>
      <c r="EP421" s="16"/>
      <c r="EQ421" s="16"/>
      <c r="ER421" s="16"/>
      <c r="ES421" s="16"/>
      <c r="ET421" s="16"/>
      <c r="EU421" s="16"/>
      <c r="EV421" s="16"/>
      <c r="EW421" s="16"/>
      <c r="EX421" s="16"/>
      <c r="EY421" s="16"/>
      <c r="EZ421" s="16"/>
      <c r="FA421" s="16"/>
      <c r="FB421" s="16"/>
      <c r="FC421" s="16"/>
      <c r="FD421" s="16"/>
      <c r="FE421" s="16"/>
      <c r="FF421" s="16"/>
      <c r="FG421" s="16"/>
      <c r="FH421" s="16"/>
      <c r="FI421" s="16"/>
      <c r="FJ421" s="16"/>
      <c r="FK421" s="16"/>
      <c r="FL421" s="16"/>
      <c r="FM421" s="16"/>
      <c r="FN421" s="16"/>
      <c r="FO421" s="16"/>
      <c r="FP421" s="16"/>
      <c r="FQ421" s="16"/>
      <c r="FR421" s="16"/>
      <c r="FS421" s="16"/>
      <c r="FT421" s="16"/>
      <c r="FU421" s="16"/>
      <c r="FV421" s="16"/>
      <c r="FW421" s="16"/>
      <c r="FX421" s="16"/>
      <c r="FY421" s="16"/>
      <c r="FZ421" s="16"/>
      <c r="GA421" s="16"/>
      <c r="GB421" s="16"/>
      <c r="GC421" s="16"/>
      <c r="GD421" s="16"/>
      <c r="GE421" s="16"/>
      <c r="GF421" s="16"/>
      <c r="GG421" s="16"/>
      <c r="GH421" s="16"/>
      <c r="GI421" s="16"/>
      <c r="GJ421" s="16"/>
      <c r="GK421" s="16"/>
      <c r="GL421" s="16"/>
      <c r="GM421" s="16"/>
      <c r="GN421" s="16"/>
      <c r="GO421" s="16"/>
      <c r="GP421" s="16"/>
      <c r="GQ421" s="16"/>
      <c r="GR421" s="16"/>
      <c r="GS421" s="16"/>
      <c r="GT421" s="16"/>
      <c r="GU421" s="16"/>
      <c r="GV421" s="16"/>
      <c r="GW421" s="16"/>
      <c r="GX421" s="16"/>
      <c r="GY421" s="16"/>
      <c r="GZ421" s="16"/>
      <c r="HA421" s="16"/>
      <c r="HB421" s="16"/>
      <c r="HC421" s="16"/>
      <c r="HD421" s="16"/>
      <c r="HE421" s="16"/>
      <c r="HF421" s="16"/>
      <c r="HG421" s="16"/>
      <c r="HH421" s="16"/>
      <c r="HI421" s="16"/>
      <c r="HJ421" s="16"/>
      <c r="HK421" s="16"/>
      <c r="HL421" s="16"/>
      <c r="HM421" s="16"/>
      <c r="HN421" s="16"/>
      <c r="HO421" s="16"/>
      <c r="HP421" s="16"/>
      <c r="HQ421" s="16"/>
      <c r="HR421" s="16"/>
      <c r="HS421" s="16"/>
      <c r="HT421" s="16"/>
      <c r="HU421" s="16"/>
      <c r="HV421" s="16"/>
      <c r="HW421" s="16"/>
      <c r="HX421" s="16"/>
      <c r="HY421" s="16"/>
      <c r="HZ421" s="16"/>
      <c r="IA421" s="16"/>
      <c r="IB421" s="16"/>
      <c r="IC421" s="16"/>
      <c r="ID421" s="16"/>
      <c r="IE421" s="16"/>
      <c r="IF421" s="16"/>
      <c r="IG421" s="16"/>
      <c r="IH421" s="16"/>
      <c r="II421" s="16"/>
      <c r="IJ421" s="16"/>
      <c r="IK421" s="16"/>
      <c r="IL421" s="16"/>
      <c r="IM421" s="16"/>
      <c r="IN421" s="16"/>
      <c r="IO421" s="16"/>
      <c r="IP421" s="16"/>
      <c r="IQ421" s="16"/>
      <c r="IR421" s="16"/>
      <c r="IS421" s="16"/>
      <c r="IT421" s="16"/>
    </row>
    <row r="422" spans="1:254" s="13" customFormat="1" ht="14.15" customHeight="1">
      <c r="A422" s="31">
        <v>416</v>
      </c>
      <c r="B422" s="31" t="s">
        <v>4037</v>
      </c>
      <c r="C422" s="117" t="s">
        <v>4038</v>
      </c>
      <c r="D422" s="117" t="s">
        <v>4039</v>
      </c>
      <c r="E422" s="118" t="s">
        <v>4121</v>
      </c>
      <c r="F422" s="119" t="s">
        <v>4122</v>
      </c>
      <c r="G422" s="119" t="s">
        <v>4123</v>
      </c>
      <c r="H422" s="119" t="s">
        <v>4124</v>
      </c>
      <c r="I422" s="119" t="s">
        <v>4125</v>
      </c>
      <c r="J422" s="118" t="s">
        <v>1467</v>
      </c>
      <c r="K422" s="118">
        <v>20130712</v>
      </c>
      <c r="L422" s="117">
        <v>20141120</v>
      </c>
      <c r="M422" s="126">
        <v>4011460.41</v>
      </c>
      <c r="N422" s="127">
        <v>643514.43999999994</v>
      </c>
      <c r="O422" s="118" t="s">
        <v>157</v>
      </c>
      <c r="P422" s="128" t="s">
        <v>1325</v>
      </c>
      <c r="Q422" s="134" t="s">
        <v>1122</v>
      </c>
      <c r="R422" s="134"/>
      <c r="S422" s="134"/>
      <c r="T422" s="134" t="s">
        <v>4126</v>
      </c>
      <c r="U422" s="138">
        <v>8627500</v>
      </c>
      <c r="V422" s="134" t="s">
        <v>1135</v>
      </c>
      <c r="W422" s="134"/>
      <c r="X422" s="134"/>
      <c r="Y422" s="134"/>
      <c r="Z422" s="134"/>
      <c r="AA422" s="134"/>
      <c r="AB422" s="134"/>
      <c r="AC422" s="31" t="s">
        <v>1125</v>
      </c>
      <c r="AD422" s="51"/>
      <c r="AE422" s="129"/>
      <c r="AF422" s="16"/>
      <c r="AG422" s="16"/>
      <c r="AH422" s="16"/>
      <c r="AI422" s="16"/>
      <c r="AJ422" s="16"/>
      <c r="AK422" s="16"/>
      <c r="AL422" s="16"/>
      <c r="AM422" s="16"/>
      <c r="AN422" s="16"/>
      <c r="AO422" s="16"/>
      <c r="AP422" s="16"/>
      <c r="AQ422" s="16"/>
      <c r="AR422" s="16"/>
      <c r="AS422" s="16"/>
      <c r="AT422" s="16"/>
      <c r="AU422" s="16"/>
      <c r="AV422" s="16"/>
      <c r="AW422" s="16"/>
      <c r="AX422" s="16"/>
      <c r="AY422" s="16"/>
      <c r="AZ422" s="16"/>
      <c r="BA422" s="16"/>
      <c r="BB422" s="16"/>
      <c r="BC422" s="16"/>
      <c r="BD422" s="16"/>
      <c r="BE422" s="16"/>
      <c r="BF422" s="16"/>
      <c r="BG422" s="16"/>
      <c r="BH422" s="16"/>
      <c r="BI422" s="16"/>
      <c r="BJ422" s="16"/>
      <c r="BK422" s="16"/>
      <c r="BL422" s="16"/>
      <c r="BM422" s="16"/>
      <c r="BN422" s="16"/>
      <c r="BO422" s="16"/>
      <c r="BP422" s="16"/>
      <c r="BQ422" s="16"/>
      <c r="BR422" s="16"/>
      <c r="BS422" s="16"/>
      <c r="BT422" s="16"/>
      <c r="BU422" s="16"/>
      <c r="BV422" s="16"/>
      <c r="BW422" s="16"/>
      <c r="BX422" s="16"/>
      <c r="BY422" s="16"/>
      <c r="BZ422" s="16"/>
      <c r="CA422" s="16"/>
      <c r="CB422" s="16"/>
      <c r="CC422" s="16"/>
      <c r="CD422" s="16"/>
      <c r="CE422" s="16"/>
      <c r="CF422" s="16"/>
      <c r="CG422" s="16"/>
      <c r="CH422" s="16"/>
      <c r="CI422" s="16"/>
      <c r="CJ422" s="16"/>
      <c r="CK422" s="16"/>
      <c r="CL422" s="16"/>
      <c r="CM422" s="16"/>
      <c r="CN422" s="16"/>
      <c r="CO422" s="16"/>
      <c r="CP422" s="16"/>
      <c r="CQ422" s="16"/>
      <c r="CR422" s="16"/>
      <c r="CS422" s="16"/>
      <c r="CT422" s="16"/>
      <c r="CU422" s="16"/>
      <c r="CV422" s="16"/>
      <c r="CW422" s="16"/>
      <c r="CX422" s="16"/>
      <c r="CY422" s="16"/>
      <c r="CZ422" s="16"/>
      <c r="DA422" s="16"/>
      <c r="DB422" s="16"/>
      <c r="DC422" s="16"/>
      <c r="DD422" s="16"/>
      <c r="DE422" s="16"/>
      <c r="DF422" s="16"/>
      <c r="DG422" s="16"/>
      <c r="DH422" s="16"/>
      <c r="DI422" s="16"/>
      <c r="DJ422" s="16"/>
      <c r="DK422" s="16"/>
      <c r="DL422" s="16"/>
      <c r="DM422" s="16"/>
      <c r="DN422" s="16"/>
      <c r="DO422" s="16"/>
      <c r="DP422" s="16"/>
      <c r="DQ422" s="16"/>
      <c r="DR422" s="16"/>
      <c r="DS422" s="16"/>
      <c r="DT422" s="16"/>
      <c r="DU422" s="16"/>
      <c r="DV422" s="16"/>
      <c r="DW422" s="16"/>
      <c r="DX422" s="16"/>
      <c r="DY422" s="16"/>
      <c r="DZ422" s="16"/>
      <c r="EA422" s="16"/>
      <c r="EB422" s="16"/>
      <c r="EC422" s="16"/>
      <c r="ED422" s="16"/>
      <c r="EE422" s="16"/>
      <c r="EF422" s="16"/>
      <c r="EG422" s="16"/>
      <c r="EH422" s="16"/>
      <c r="EI422" s="16"/>
      <c r="EJ422" s="16"/>
      <c r="EK422" s="16"/>
      <c r="EL422" s="16"/>
      <c r="EM422" s="16"/>
      <c r="EN422" s="16"/>
      <c r="EO422" s="16"/>
      <c r="EP422" s="16"/>
      <c r="EQ422" s="16"/>
      <c r="ER422" s="16"/>
      <c r="ES422" s="16"/>
      <c r="ET422" s="16"/>
      <c r="EU422" s="16"/>
      <c r="EV422" s="16"/>
      <c r="EW422" s="16"/>
      <c r="EX422" s="16"/>
      <c r="EY422" s="16"/>
      <c r="EZ422" s="16"/>
      <c r="FA422" s="16"/>
      <c r="FB422" s="16"/>
      <c r="FC422" s="16"/>
      <c r="FD422" s="16"/>
      <c r="FE422" s="16"/>
      <c r="FF422" s="16"/>
      <c r="FG422" s="16"/>
      <c r="FH422" s="16"/>
      <c r="FI422" s="16"/>
      <c r="FJ422" s="16"/>
      <c r="FK422" s="16"/>
      <c r="FL422" s="16"/>
      <c r="FM422" s="16"/>
      <c r="FN422" s="16"/>
      <c r="FO422" s="16"/>
      <c r="FP422" s="16"/>
      <c r="FQ422" s="16"/>
      <c r="FR422" s="16"/>
      <c r="FS422" s="16"/>
      <c r="FT422" s="16"/>
      <c r="FU422" s="16"/>
      <c r="FV422" s="16"/>
      <c r="FW422" s="16"/>
      <c r="FX422" s="16"/>
      <c r="FY422" s="16"/>
      <c r="FZ422" s="16"/>
      <c r="GA422" s="16"/>
      <c r="GB422" s="16"/>
      <c r="GC422" s="16"/>
      <c r="GD422" s="16"/>
      <c r="GE422" s="16"/>
      <c r="GF422" s="16"/>
      <c r="GG422" s="16"/>
      <c r="GH422" s="16"/>
      <c r="GI422" s="16"/>
      <c r="GJ422" s="16"/>
      <c r="GK422" s="16"/>
      <c r="GL422" s="16"/>
      <c r="GM422" s="16"/>
      <c r="GN422" s="16"/>
      <c r="GO422" s="16"/>
      <c r="GP422" s="16"/>
      <c r="GQ422" s="16"/>
      <c r="GR422" s="16"/>
      <c r="GS422" s="16"/>
      <c r="GT422" s="16"/>
      <c r="GU422" s="16"/>
      <c r="GV422" s="16"/>
      <c r="GW422" s="16"/>
      <c r="GX422" s="16"/>
      <c r="GY422" s="16"/>
      <c r="GZ422" s="16"/>
      <c r="HA422" s="16"/>
      <c r="HB422" s="16"/>
      <c r="HC422" s="16"/>
      <c r="HD422" s="16"/>
      <c r="HE422" s="16"/>
      <c r="HF422" s="16"/>
      <c r="HG422" s="16"/>
      <c r="HH422" s="16"/>
      <c r="HI422" s="16"/>
      <c r="HJ422" s="16"/>
      <c r="HK422" s="16"/>
      <c r="HL422" s="16"/>
      <c r="HM422" s="16"/>
      <c r="HN422" s="16"/>
      <c r="HO422" s="16"/>
      <c r="HP422" s="16"/>
      <c r="HQ422" s="16"/>
      <c r="HR422" s="16"/>
      <c r="HS422" s="16"/>
      <c r="HT422" s="16"/>
      <c r="HU422" s="16"/>
      <c r="HV422" s="16"/>
      <c r="HW422" s="16"/>
      <c r="HX422" s="16"/>
      <c r="HY422" s="16"/>
      <c r="HZ422" s="16"/>
      <c r="IA422" s="16"/>
      <c r="IB422" s="16"/>
      <c r="IC422" s="16"/>
      <c r="ID422" s="16"/>
      <c r="IE422" s="16"/>
      <c r="IF422" s="16"/>
      <c r="IG422" s="16"/>
      <c r="IH422" s="16"/>
      <c r="II422" s="16"/>
      <c r="IJ422" s="16"/>
      <c r="IK422" s="16"/>
      <c r="IL422" s="16"/>
      <c r="IM422" s="16"/>
      <c r="IN422" s="16"/>
      <c r="IO422" s="16"/>
      <c r="IP422" s="16"/>
      <c r="IQ422" s="16"/>
      <c r="IR422" s="16"/>
      <c r="IS422" s="16"/>
      <c r="IT422" s="16"/>
    </row>
    <row r="423" spans="1:254" s="13" customFormat="1" ht="14.15" customHeight="1">
      <c r="A423" s="31">
        <v>417</v>
      </c>
      <c r="B423" s="31" t="s">
        <v>4037</v>
      </c>
      <c r="C423" s="117" t="s">
        <v>4038</v>
      </c>
      <c r="D423" s="117" t="s">
        <v>4039</v>
      </c>
      <c r="E423" s="118" t="s">
        <v>4127</v>
      </c>
      <c r="F423" s="119" t="s">
        <v>4128</v>
      </c>
      <c r="G423" s="119" t="s">
        <v>4129</v>
      </c>
      <c r="H423" s="119" t="s">
        <v>4130</v>
      </c>
      <c r="I423" s="119" t="s">
        <v>4131</v>
      </c>
      <c r="J423" s="118" t="s">
        <v>756</v>
      </c>
      <c r="K423" s="118">
        <v>20130626</v>
      </c>
      <c r="L423" s="117">
        <v>20140620</v>
      </c>
      <c r="M423" s="126">
        <v>902849.95</v>
      </c>
      <c r="N423" s="127">
        <v>129075.36</v>
      </c>
      <c r="O423" s="118" t="s">
        <v>157</v>
      </c>
      <c r="P423" s="128" t="s">
        <v>1186</v>
      </c>
      <c r="Q423" s="134" t="s">
        <v>1122</v>
      </c>
      <c r="R423" s="134"/>
      <c r="S423" s="134"/>
      <c r="T423" s="134" t="s">
        <v>4132</v>
      </c>
      <c r="U423" s="138">
        <v>1453100</v>
      </c>
      <c r="V423" s="134" t="s">
        <v>1124</v>
      </c>
      <c r="W423" s="134"/>
      <c r="X423" s="134"/>
      <c r="Y423" s="134"/>
      <c r="Z423" s="134"/>
      <c r="AA423" s="134"/>
      <c r="AB423" s="134"/>
      <c r="AC423" s="120" t="s">
        <v>1187</v>
      </c>
      <c r="AD423" s="51">
        <v>497.58</v>
      </c>
      <c r="AE423" s="129" t="s">
        <v>1188</v>
      </c>
      <c r="AF423" s="16"/>
      <c r="AG423" s="16"/>
      <c r="AH423" s="16"/>
      <c r="AI423" s="16"/>
      <c r="AJ423" s="16"/>
      <c r="AK423" s="16"/>
      <c r="AL423" s="16"/>
      <c r="AM423" s="16"/>
      <c r="AN423" s="16"/>
      <c r="AO423" s="16"/>
      <c r="AP423" s="16"/>
      <c r="AQ423" s="16"/>
      <c r="AR423" s="16"/>
      <c r="AS423" s="16"/>
      <c r="AT423" s="16"/>
      <c r="AU423" s="16"/>
      <c r="AV423" s="16"/>
      <c r="AW423" s="16"/>
      <c r="AX423" s="16"/>
      <c r="AY423" s="16"/>
      <c r="AZ423" s="16"/>
      <c r="BA423" s="16"/>
      <c r="BB423" s="16"/>
      <c r="BC423" s="16"/>
      <c r="BD423" s="16"/>
      <c r="BE423" s="16"/>
      <c r="BF423" s="16"/>
      <c r="BG423" s="16"/>
      <c r="BH423" s="16"/>
      <c r="BI423" s="16"/>
      <c r="BJ423" s="16"/>
      <c r="BK423" s="16"/>
      <c r="BL423" s="16"/>
      <c r="BM423" s="16"/>
      <c r="BN423" s="16"/>
      <c r="BO423" s="16"/>
      <c r="BP423" s="16"/>
      <c r="BQ423" s="16"/>
      <c r="BR423" s="16"/>
      <c r="BS423" s="16"/>
      <c r="BT423" s="16"/>
      <c r="BU423" s="16"/>
      <c r="BV423" s="16"/>
      <c r="BW423" s="16"/>
      <c r="BX423" s="16"/>
      <c r="BY423" s="16"/>
      <c r="BZ423" s="16"/>
      <c r="CA423" s="16"/>
      <c r="CB423" s="16"/>
      <c r="CC423" s="16"/>
      <c r="CD423" s="16"/>
      <c r="CE423" s="16"/>
      <c r="CF423" s="16"/>
      <c r="CG423" s="16"/>
      <c r="CH423" s="16"/>
      <c r="CI423" s="16"/>
      <c r="CJ423" s="16"/>
      <c r="CK423" s="16"/>
      <c r="CL423" s="16"/>
      <c r="CM423" s="16"/>
      <c r="CN423" s="16"/>
      <c r="CO423" s="16"/>
      <c r="CP423" s="16"/>
      <c r="CQ423" s="16"/>
      <c r="CR423" s="16"/>
      <c r="CS423" s="16"/>
      <c r="CT423" s="16"/>
      <c r="CU423" s="16"/>
      <c r="CV423" s="16"/>
      <c r="CW423" s="16"/>
      <c r="CX423" s="16"/>
      <c r="CY423" s="16"/>
      <c r="CZ423" s="16"/>
      <c r="DA423" s="16"/>
      <c r="DB423" s="16"/>
      <c r="DC423" s="16"/>
      <c r="DD423" s="16"/>
      <c r="DE423" s="16"/>
      <c r="DF423" s="16"/>
      <c r="DG423" s="16"/>
      <c r="DH423" s="16"/>
      <c r="DI423" s="16"/>
      <c r="DJ423" s="16"/>
      <c r="DK423" s="16"/>
      <c r="DL423" s="16"/>
      <c r="DM423" s="16"/>
      <c r="DN423" s="16"/>
      <c r="DO423" s="16"/>
      <c r="DP423" s="16"/>
      <c r="DQ423" s="16"/>
      <c r="DR423" s="16"/>
      <c r="DS423" s="16"/>
      <c r="DT423" s="16"/>
      <c r="DU423" s="16"/>
      <c r="DV423" s="16"/>
      <c r="DW423" s="16"/>
      <c r="DX423" s="16"/>
      <c r="DY423" s="16"/>
      <c r="DZ423" s="16"/>
      <c r="EA423" s="16"/>
      <c r="EB423" s="16"/>
      <c r="EC423" s="16"/>
      <c r="ED423" s="16"/>
      <c r="EE423" s="16"/>
      <c r="EF423" s="16"/>
      <c r="EG423" s="16"/>
      <c r="EH423" s="16"/>
      <c r="EI423" s="16"/>
      <c r="EJ423" s="16"/>
      <c r="EK423" s="16"/>
      <c r="EL423" s="16"/>
      <c r="EM423" s="16"/>
      <c r="EN423" s="16"/>
      <c r="EO423" s="16"/>
      <c r="EP423" s="16"/>
      <c r="EQ423" s="16"/>
      <c r="ER423" s="16"/>
      <c r="ES423" s="16"/>
      <c r="ET423" s="16"/>
      <c r="EU423" s="16"/>
      <c r="EV423" s="16"/>
      <c r="EW423" s="16"/>
      <c r="EX423" s="16"/>
      <c r="EY423" s="16"/>
      <c r="EZ423" s="16"/>
      <c r="FA423" s="16"/>
      <c r="FB423" s="16"/>
      <c r="FC423" s="16"/>
      <c r="FD423" s="16"/>
      <c r="FE423" s="16"/>
      <c r="FF423" s="16"/>
      <c r="FG423" s="16"/>
      <c r="FH423" s="16"/>
      <c r="FI423" s="16"/>
      <c r="FJ423" s="16"/>
      <c r="FK423" s="16"/>
      <c r="FL423" s="16"/>
      <c r="FM423" s="16"/>
      <c r="FN423" s="16"/>
      <c r="FO423" s="16"/>
      <c r="FP423" s="16"/>
      <c r="FQ423" s="16"/>
      <c r="FR423" s="16"/>
      <c r="FS423" s="16"/>
      <c r="FT423" s="16"/>
      <c r="FU423" s="16"/>
      <c r="FV423" s="16"/>
      <c r="FW423" s="16"/>
      <c r="FX423" s="16"/>
      <c r="FY423" s="16"/>
      <c r="FZ423" s="16"/>
      <c r="GA423" s="16"/>
      <c r="GB423" s="16"/>
      <c r="GC423" s="16"/>
      <c r="GD423" s="16"/>
      <c r="GE423" s="16"/>
      <c r="GF423" s="16"/>
      <c r="GG423" s="16"/>
      <c r="GH423" s="16"/>
      <c r="GI423" s="16"/>
      <c r="GJ423" s="16"/>
      <c r="GK423" s="16"/>
      <c r="GL423" s="16"/>
      <c r="GM423" s="16"/>
      <c r="GN423" s="16"/>
      <c r="GO423" s="16"/>
      <c r="GP423" s="16"/>
      <c r="GQ423" s="16"/>
      <c r="GR423" s="16"/>
      <c r="GS423" s="16"/>
      <c r="GT423" s="16"/>
      <c r="GU423" s="16"/>
      <c r="GV423" s="16"/>
      <c r="GW423" s="16"/>
      <c r="GX423" s="16"/>
      <c r="GY423" s="16"/>
      <c r="GZ423" s="16"/>
      <c r="HA423" s="16"/>
      <c r="HB423" s="16"/>
      <c r="HC423" s="16"/>
      <c r="HD423" s="16"/>
      <c r="HE423" s="16"/>
      <c r="HF423" s="16"/>
      <c r="HG423" s="16"/>
      <c r="HH423" s="16"/>
      <c r="HI423" s="16"/>
      <c r="HJ423" s="16"/>
      <c r="HK423" s="16"/>
      <c r="HL423" s="16"/>
      <c r="HM423" s="16"/>
      <c r="HN423" s="16"/>
      <c r="HO423" s="16"/>
      <c r="HP423" s="16"/>
      <c r="HQ423" s="16"/>
      <c r="HR423" s="16"/>
      <c r="HS423" s="16"/>
      <c r="HT423" s="16"/>
      <c r="HU423" s="16"/>
      <c r="HV423" s="16"/>
      <c r="HW423" s="16"/>
      <c r="HX423" s="16"/>
      <c r="HY423" s="16"/>
      <c r="HZ423" s="16"/>
      <c r="IA423" s="16"/>
      <c r="IB423" s="16"/>
      <c r="IC423" s="16"/>
      <c r="ID423" s="16"/>
      <c r="IE423" s="16"/>
      <c r="IF423" s="16"/>
      <c r="IG423" s="16"/>
      <c r="IH423" s="16"/>
      <c r="II423" s="16"/>
      <c r="IJ423" s="16"/>
      <c r="IK423" s="16"/>
      <c r="IL423" s="16"/>
      <c r="IM423" s="16"/>
      <c r="IN423" s="16"/>
      <c r="IO423" s="16"/>
      <c r="IP423" s="16"/>
      <c r="IQ423" s="16"/>
      <c r="IR423" s="16"/>
      <c r="IS423" s="16"/>
      <c r="IT423" s="16"/>
    </row>
    <row r="424" spans="1:254" s="13" customFormat="1" ht="14.15" customHeight="1">
      <c r="A424" s="31">
        <v>418</v>
      </c>
      <c r="B424" s="31" t="s">
        <v>4037</v>
      </c>
      <c r="C424" s="117" t="s">
        <v>4038</v>
      </c>
      <c r="D424" s="117" t="s">
        <v>4039</v>
      </c>
      <c r="E424" s="118" t="s">
        <v>4133</v>
      </c>
      <c r="F424" s="119" t="s">
        <v>4134</v>
      </c>
      <c r="G424" s="119" t="s">
        <v>4135</v>
      </c>
      <c r="H424" s="119" t="s">
        <v>4136</v>
      </c>
      <c r="I424" s="119" t="s">
        <v>4137</v>
      </c>
      <c r="J424" s="118" t="s">
        <v>1467</v>
      </c>
      <c r="K424" s="118">
        <v>20130816</v>
      </c>
      <c r="L424" s="117">
        <v>20141121</v>
      </c>
      <c r="M424" s="126">
        <v>3299970.69</v>
      </c>
      <c r="N424" s="127">
        <v>779420.85</v>
      </c>
      <c r="O424" s="118" t="s">
        <v>157</v>
      </c>
      <c r="P424" s="128" t="s">
        <v>1325</v>
      </c>
      <c r="Q424" s="134" t="s">
        <v>1122</v>
      </c>
      <c r="R424" s="134"/>
      <c r="S424" s="134"/>
      <c r="T424" s="134" t="s">
        <v>4138</v>
      </c>
      <c r="U424" s="138">
        <v>2017700</v>
      </c>
      <c r="V424" s="134" t="s">
        <v>1124</v>
      </c>
      <c r="W424" s="134" t="s">
        <v>4139</v>
      </c>
      <c r="X424" s="136">
        <v>1555100</v>
      </c>
      <c r="Y424" s="134" t="s">
        <v>1124</v>
      </c>
      <c r="Z424" s="134" t="s">
        <v>4140</v>
      </c>
      <c r="AA424" s="136">
        <v>1467900</v>
      </c>
      <c r="AB424" s="134" t="s">
        <v>1124</v>
      </c>
      <c r="AC424" s="31" t="s">
        <v>1125</v>
      </c>
      <c r="AD424" s="51"/>
      <c r="AE424" s="129"/>
      <c r="AF424" s="16"/>
      <c r="AG424" s="16"/>
      <c r="AH424" s="16"/>
      <c r="AI424" s="16"/>
      <c r="AJ424" s="16"/>
      <c r="AK424" s="16"/>
      <c r="AL424" s="16"/>
      <c r="AM424" s="16"/>
      <c r="AN424" s="16"/>
      <c r="AO424" s="16"/>
      <c r="AP424" s="16"/>
      <c r="AQ424" s="16"/>
      <c r="AR424" s="16"/>
      <c r="AS424" s="16"/>
      <c r="AT424" s="16"/>
      <c r="AU424" s="16"/>
      <c r="AV424" s="16"/>
      <c r="AW424" s="16"/>
      <c r="AX424" s="16"/>
      <c r="AY424" s="16"/>
      <c r="AZ424" s="16"/>
      <c r="BA424" s="16"/>
      <c r="BB424" s="16"/>
      <c r="BC424" s="16"/>
      <c r="BD424" s="16"/>
      <c r="BE424" s="16"/>
      <c r="BF424" s="16"/>
      <c r="BG424" s="16"/>
      <c r="BH424" s="16"/>
      <c r="BI424" s="16"/>
      <c r="BJ424" s="16"/>
      <c r="BK424" s="16"/>
      <c r="BL424" s="16"/>
      <c r="BM424" s="16"/>
      <c r="BN424" s="16"/>
      <c r="BO424" s="16"/>
      <c r="BP424" s="16"/>
      <c r="BQ424" s="16"/>
      <c r="BR424" s="16"/>
      <c r="BS424" s="16"/>
      <c r="BT424" s="16"/>
      <c r="BU424" s="16"/>
      <c r="BV424" s="16"/>
      <c r="BW424" s="16"/>
      <c r="BX424" s="16"/>
      <c r="BY424" s="16"/>
      <c r="BZ424" s="16"/>
      <c r="CA424" s="16"/>
      <c r="CB424" s="16"/>
      <c r="CC424" s="16"/>
      <c r="CD424" s="16"/>
      <c r="CE424" s="16"/>
      <c r="CF424" s="16"/>
      <c r="CG424" s="16"/>
      <c r="CH424" s="16"/>
      <c r="CI424" s="16"/>
      <c r="CJ424" s="16"/>
      <c r="CK424" s="16"/>
      <c r="CL424" s="16"/>
      <c r="CM424" s="16"/>
      <c r="CN424" s="16"/>
      <c r="CO424" s="16"/>
      <c r="CP424" s="16"/>
      <c r="CQ424" s="16"/>
      <c r="CR424" s="16"/>
      <c r="CS424" s="16"/>
      <c r="CT424" s="16"/>
      <c r="CU424" s="16"/>
      <c r="CV424" s="16"/>
      <c r="CW424" s="16"/>
      <c r="CX424" s="16"/>
      <c r="CY424" s="16"/>
      <c r="CZ424" s="16"/>
      <c r="DA424" s="16"/>
      <c r="DB424" s="16"/>
      <c r="DC424" s="16"/>
      <c r="DD424" s="16"/>
      <c r="DE424" s="16"/>
      <c r="DF424" s="16"/>
      <c r="DG424" s="16"/>
      <c r="DH424" s="16"/>
      <c r="DI424" s="16"/>
      <c r="DJ424" s="16"/>
      <c r="DK424" s="16"/>
      <c r="DL424" s="16"/>
      <c r="DM424" s="16"/>
      <c r="DN424" s="16"/>
      <c r="DO424" s="16"/>
      <c r="DP424" s="16"/>
      <c r="DQ424" s="16"/>
      <c r="DR424" s="16"/>
      <c r="DS424" s="16"/>
      <c r="DT424" s="16"/>
      <c r="DU424" s="16"/>
      <c r="DV424" s="16"/>
      <c r="DW424" s="16"/>
      <c r="DX424" s="16"/>
      <c r="DY424" s="16"/>
      <c r="DZ424" s="16"/>
      <c r="EA424" s="16"/>
      <c r="EB424" s="16"/>
      <c r="EC424" s="16"/>
      <c r="ED424" s="16"/>
      <c r="EE424" s="16"/>
      <c r="EF424" s="16"/>
      <c r="EG424" s="16"/>
      <c r="EH424" s="16"/>
      <c r="EI424" s="16"/>
      <c r="EJ424" s="16"/>
      <c r="EK424" s="16"/>
      <c r="EL424" s="16"/>
      <c r="EM424" s="16"/>
      <c r="EN424" s="16"/>
      <c r="EO424" s="16"/>
      <c r="EP424" s="16"/>
      <c r="EQ424" s="16"/>
      <c r="ER424" s="16"/>
      <c r="ES424" s="16"/>
      <c r="ET424" s="16"/>
      <c r="EU424" s="16"/>
      <c r="EV424" s="16"/>
      <c r="EW424" s="16"/>
      <c r="EX424" s="16"/>
      <c r="EY424" s="16"/>
      <c r="EZ424" s="16"/>
      <c r="FA424" s="16"/>
      <c r="FB424" s="16"/>
      <c r="FC424" s="16"/>
      <c r="FD424" s="16"/>
      <c r="FE424" s="16"/>
      <c r="FF424" s="16"/>
      <c r="FG424" s="16"/>
      <c r="FH424" s="16"/>
      <c r="FI424" s="16"/>
      <c r="FJ424" s="16"/>
      <c r="FK424" s="16"/>
      <c r="FL424" s="16"/>
      <c r="FM424" s="16"/>
      <c r="FN424" s="16"/>
      <c r="FO424" s="16"/>
      <c r="FP424" s="16"/>
      <c r="FQ424" s="16"/>
      <c r="FR424" s="16"/>
      <c r="FS424" s="16"/>
      <c r="FT424" s="16"/>
      <c r="FU424" s="16"/>
      <c r="FV424" s="16"/>
      <c r="FW424" s="16"/>
      <c r="FX424" s="16"/>
      <c r="FY424" s="16"/>
      <c r="FZ424" s="16"/>
      <c r="GA424" s="16"/>
      <c r="GB424" s="16"/>
      <c r="GC424" s="16"/>
      <c r="GD424" s="16"/>
      <c r="GE424" s="16"/>
      <c r="GF424" s="16"/>
      <c r="GG424" s="16"/>
      <c r="GH424" s="16"/>
      <c r="GI424" s="16"/>
      <c r="GJ424" s="16"/>
      <c r="GK424" s="16"/>
      <c r="GL424" s="16"/>
      <c r="GM424" s="16"/>
      <c r="GN424" s="16"/>
      <c r="GO424" s="16"/>
      <c r="GP424" s="16"/>
      <c r="GQ424" s="16"/>
      <c r="GR424" s="16"/>
      <c r="GS424" s="16"/>
      <c r="GT424" s="16"/>
      <c r="GU424" s="16"/>
      <c r="GV424" s="16"/>
      <c r="GW424" s="16"/>
      <c r="GX424" s="16"/>
      <c r="GY424" s="16"/>
      <c r="GZ424" s="16"/>
      <c r="HA424" s="16"/>
      <c r="HB424" s="16"/>
      <c r="HC424" s="16"/>
      <c r="HD424" s="16"/>
      <c r="HE424" s="16"/>
      <c r="HF424" s="16"/>
      <c r="HG424" s="16"/>
      <c r="HH424" s="16"/>
      <c r="HI424" s="16"/>
      <c r="HJ424" s="16"/>
      <c r="HK424" s="16"/>
      <c r="HL424" s="16"/>
      <c r="HM424" s="16"/>
      <c r="HN424" s="16"/>
      <c r="HO424" s="16"/>
      <c r="HP424" s="16"/>
      <c r="HQ424" s="16"/>
      <c r="HR424" s="16"/>
      <c r="HS424" s="16"/>
      <c r="HT424" s="16"/>
      <c r="HU424" s="16"/>
      <c r="HV424" s="16"/>
      <c r="HW424" s="16"/>
      <c r="HX424" s="16"/>
      <c r="HY424" s="16"/>
      <c r="HZ424" s="16"/>
      <c r="IA424" s="16"/>
      <c r="IB424" s="16"/>
      <c r="IC424" s="16"/>
      <c r="ID424" s="16"/>
      <c r="IE424" s="16"/>
      <c r="IF424" s="16"/>
      <c r="IG424" s="16"/>
      <c r="IH424" s="16"/>
      <c r="II424" s="16"/>
      <c r="IJ424" s="16"/>
      <c r="IK424" s="16"/>
      <c r="IL424" s="16"/>
      <c r="IM424" s="16"/>
      <c r="IN424" s="16"/>
      <c r="IO424" s="16"/>
      <c r="IP424" s="16"/>
      <c r="IQ424" s="16"/>
      <c r="IR424" s="16"/>
      <c r="IS424" s="16"/>
      <c r="IT424" s="16"/>
    </row>
    <row r="425" spans="1:254" s="14" customFormat="1" ht="14.15" customHeight="1">
      <c r="A425" s="31">
        <v>419</v>
      </c>
      <c r="B425" s="31" t="s">
        <v>4037</v>
      </c>
      <c r="C425" s="117" t="s">
        <v>4141</v>
      </c>
      <c r="D425" s="117" t="s">
        <v>4039</v>
      </c>
      <c r="E425" s="120" t="s">
        <v>4142</v>
      </c>
      <c r="F425" s="119" t="s">
        <v>4143</v>
      </c>
      <c r="G425" s="119" t="s">
        <v>4144</v>
      </c>
      <c r="H425" s="119" t="s">
        <v>4145</v>
      </c>
      <c r="I425" s="119" t="s">
        <v>4146</v>
      </c>
      <c r="J425" s="117" t="s">
        <v>1165</v>
      </c>
      <c r="K425" s="118">
        <v>20120730</v>
      </c>
      <c r="L425" s="117">
        <v>20160120</v>
      </c>
      <c r="M425" s="126">
        <v>1170921.3899999999</v>
      </c>
      <c r="N425" s="127">
        <v>85602.46</v>
      </c>
      <c r="O425" s="129" t="s">
        <v>157</v>
      </c>
      <c r="P425" s="128" t="s">
        <v>1201</v>
      </c>
      <c r="Q425" s="134" t="s">
        <v>1122</v>
      </c>
      <c r="R425" s="134"/>
      <c r="S425" s="134"/>
      <c r="T425" s="134" t="s">
        <v>4147</v>
      </c>
      <c r="U425" s="138">
        <v>2417000</v>
      </c>
      <c r="V425" s="134" t="s">
        <v>1135</v>
      </c>
      <c r="W425" s="134" t="s">
        <v>4148</v>
      </c>
      <c r="X425" s="134">
        <v>1576000</v>
      </c>
      <c r="Y425" s="134" t="s">
        <v>1124</v>
      </c>
      <c r="Z425" s="134" t="s">
        <v>4149</v>
      </c>
      <c r="AA425" s="134">
        <v>500000</v>
      </c>
      <c r="AB425" s="134" t="s">
        <v>1124</v>
      </c>
      <c r="AC425" s="31" t="s">
        <v>1125</v>
      </c>
      <c r="AD425" s="51"/>
      <c r="AE425" s="129"/>
      <c r="AF425" s="15"/>
      <c r="AG425" s="15"/>
      <c r="AH425" s="15"/>
      <c r="AI425" s="15"/>
      <c r="AJ425" s="15"/>
      <c r="AK425" s="15"/>
      <c r="AL425" s="15"/>
      <c r="AM425" s="15"/>
      <c r="AN425" s="15"/>
      <c r="AO425" s="15"/>
      <c r="AP425" s="15"/>
      <c r="AQ425" s="15"/>
      <c r="AR425" s="15"/>
      <c r="AS425" s="15"/>
      <c r="AT425" s="15"/>
      <c r="AU425" s="15"/>
      <c r="AV425" s="15"/>
      <c r="AW425" s="15"/>
      <c r="AX425" s="15"/>
      <c r="AY425" s="15"/>
      <c r="AZ425" s="15"/>
      <c r="BA425" s="15"/>
      <c r="BB425" s="15"/>
      <c r="BC425" s="15"/>
      <c r="BD425" s="15"/>
      <c r="BE425" s="15"/>
      <c r="BF425" s="15"/>
      <c r="BG425" s="15"/>
      <c r="BH425" s="15"/>
      <c r="BI425" s="15"/>
      <c r="BJ425" s="15"/>
      <c r="BK425" s="15"/>
      <c r="BL425" s="15"/>
      <c r="BM425" s="15"/>
      <c r="BN425" s="15"/>
      <c r="BO425" s="15"/>
      <c r="BP425" s="15"/>
      <c r="BQ425" s="15"/>
      <c r="BR425" s="15"/>
      <c r="BS425" s="15"/>
      <c r="BT425" s="15"/>
      <c r="BU425" s="15"/>
      <c r="BV425" s="15"/>
      <c r="BW425" s="15"/>
      <c r="BX425" s="15"/>
      <c r="BY425" s="15"/>
      <c r="BZ425" s="15"/>
      <c r="CA425" s="15"/>
      <c r="CB425" s="15"/>
      <c r="CC425" s="15"/>
      <c r="CD425" s="15"/>
      <c r="CE425" s="15"/>
      <c r="CF425" s="15"/>
      <c r="CG425" s="15"/>
      <c r="CH425" s="15"/>
      <c r="CI425" s="15"/>
      <c r="CJ425" s="15"/>
      <c r="CK425" s="15"/>
      <c r="CL425" s="15"/>
      <c r="CM425" s="15"/>
      <c r="CN425" s="15"/>
      <c r="CO425" s="15"/>
      <c r="CP425" s="15"/>
      <c r="CQ425" s="15"/>
      <c r="CR425" s="15"/>
      <c r="CS425" s="15"/>
      <c r="CT425" s="15"/>
      <c r="CU425" s="15"/>
      <c r="CV425" s="15"/>
      <c r="CW425" s="15"/>
      <c r="CX425" s="15"/>
      <c r="CY425" s="15"/>
      <c r="CZ425" s="15"/>
      <c r="DA425" s="15"/>
      <c r="DB425" s="15"/>
      <c r="DC425" s="15"/>
      <c r="DD425" s="15"/>
      <c r="DE425" s="15"/>
      <c r="DF425" s="15"/>
      <c r="DG425" s="15"/>
      <c r="DH425" s="15"/>
      <c r="DI425" s="15"/>
      <c r="DJ425" s="15"/>
      <c r="DK425" s="15"/>
      <c r="DL425" s="15"/>
      <c r="DM425" s="15"/>
      <c r="DN425" s="15"/>
      <c r="DO425" s="15"/>
      <c r="DP425" s="15"/>
      <c r="DQ425" s="15"/>
      <c r="DR425" s="15"/>
      <c r="DS425" s="15"/>
      <c r="DT425" s="15"/>
      <c r="DU425" s="15"/>
      <c r="DV425" s="15"/>
      <c r="DW425" s="15"/>
      <c r="DX425" s="15"/>
      <c r="DY425" s="15"/>
      <c r="DZ425" s="15"/>
      <c r="EA425" s="15"/>
      <c r="EB425" s="15"/>
      <c r="EC425" s="15"/>
      <c r="ED425" s="15"/>
      <c r="EE425" s="15"/>
      <c r="EF425" s="15"/>
      <c r="EG425" s="15"/>
      <c r="EH425" s="15"/>
      <c r="EI425" s="15"/>
      <c r="EJ425" s="15"/>
      <c r="EK425" s="15"/>
      <c r="EL425" s="15"/>
      <c r="EM425" s="15"/>
      <c r="EN425" s="15"/>
      <c r="EO425" s="15"/>
      <c r="EP425" s="15"/>
      <c r="EQ425" s="15"/>
      <c r="ER425" s="15"/>
      <c r="ES425" s="15"/>
      <c r="ET425" s="15"/>
      <c r="EU425" s="15"/>
      <c r="EV425" s="15"/>
      <c r="EW425" s="15"/>
      <c r="EX425" s="15"/>
      <c r="EY425" s="15"/>
      <c r="EZ425" s="15"/>
      <c r="FA425" s="15"/>
      <c r="FB425" s="15"/>
      <c r="FC425" s="15"/>
      <c r="FD425" s="15"/>
      <c r="FE425" s="15"/>
      <c r="FF425" s="15"/>
      <c r="FG425" s="15"/>
      <c r="FH425" s="15"/>
      <c r="FI425" s="15"/>
      <c r="FJ425" s="15"/>
      <c r="FK425" s="15"/>
      <c r="FL425" s="15"/>
      <c r="FM425" s="15"/>
      <c r="FN425" s="15"/>
      <c r="FO425" s="15"/>
      <c r="FP425" s="15"/>
      <c r="FQ425" s="15"/>
      <c r="FR425" s="15"/>
      <c r="FS425" s="15"/>
      <c r="FT425" s="15"/>
      <c r="FU425" s="15"/>
      <c r="FV425" s="15"/>
      <c r="FW425" s="15"/>
      <c r="FX425" s="15"/>
      <c r="FY425" s="15"/>
      <c r="FZ425" s="15"/>
      <c r="GA425" s="15"/>
      <c r="GB425" s="15"/>
      <c r="GC425" s="15"/>
      <c r="GD425" s="15"/>
      <c r="GE425" s="15"/>
      <c r="GF425" s="15"/>
      <c r="GG425" s="15"/>
      <c r="GH425" s="15"/>
      <c r="GI425" s="15"/>
      <c r="GJ425" s="15"/>
      <c r="GK425" s="15"/>
      <c r="GL425" s="15"/>
      <c r="GM425" s="15"/>
      <c r="GN425" s="15"/>
      <c r="GO425" s="15"/>
      <c r="GP425" s="15"/>
      <c r="GQ425" s="15"/>
      <c r="GR425" s="15"/>
      <c r="GS425" s="15"/>
      <c r="GT425" s="15"/>
      <c r="GU425" s="15"/>
      <c r="GV425" s="15"/>
      <c r="GW425" s="15"/>
      <c r="GX425" s="15"/>
      <c r="GY425" s="15"/>
      <c r="GZ425" s="15"/>
      <c r="HA425" s="15"/>
      <c r="HB425" s="15"/>
      <c r="HC425" s="15"/>
      <c r="HD425" s="15"/>
      <c r="HE425" s="15"/>
      <c r="HF425" s="15"/>
      <c r="HG425" s="15"/>
      <c r="HH425" s="15"/>
      <c r="HI425" s="15"/>
      <c r="HJ425" s="15"/>
      <c r="HK425" s="15"/>
      <c r="HL425" s="15"/>
      <c r="HM425" s="15"/>
      <c r="HN425" s="15"/>
      <c r="HO425" s="15"/>
      <c r="HP425" s="15"/>
      <c r="HQ425" s="15"/>
      <c r="HR425" s="15"/>
      <c r="HS425" s="15"/>
      <c r="HT425" s="15"/>
      <c r="HU425" s="15"/>
      <c r="HV425" s="15"/>
      <c r="HW425" s="15"/>
      <c r="HX425" s="15"/>
      <c r="HY425" s="15"/>
      <c r="HZ425" s="15"/>
      <c r="IA425" s="15"/>
      <c r="IB425" s="15"/>
      <c r="IC425" s="15"/>
      <c r="ID425" s="15"/>
      <c r="IE425" s="15"/>
      <c r="IF425" s="15"/>
      <c r="IG425" s="15"/>
      <c r="IH425" s="15"/>
      <c r="II425" s="15"/>
      <c r="IJ425" s="15"/>
      <c r="IK425" s="15"/>
      <c r="IL425" s="15"/>
      <c r="IM425" s="15"/>
      <c r="IN425" s="15"/>
      <c r="IO425" s="15"/>
      <c r="IP425" s="15"/>
      <c r="IQ425" s="15"/>
      <c r="IR425" s="15"/>
      <c r="IS425" s="15"/>
      <c r="IT425" s="15"/>
    </row>
    <row r="426" spans="1:254" s="14" customFormat="1" ht="14.15" customHeight="1">
      <c r="A426" s="31">
        <v>420</v>
      </c>
      <c r="B426" s="31" t="s">
        <v>4037</v>
      </c>
      <c r="C426" s="117" t="s">
        <v>4141</v>
      </c>
      <c r="D426" s="117" t="s">
        <v>4039</v>
      </c>
      <c r="E426" s="120" t="s">
        <v>4150</v>
      </c>
      <c r="F426" s="119" t="s">
        <v>4151</v>
      </c>
      <c r="G426" s="119" t="s">
        <v>4152</v>
      </c>
      <c r="H426" s="117" t="s">
        <v>4153</v>
      </c>
      <c r="I426" s="117" t="s">
        <v>4154</v>
      </c>
      <c r="J426" s="117" t="s">
        <v>1131</v>
      </c>
      <c r="K426" s="117">
        <v>20130518</v>
      </c>
      <c r="L426" s="117">
        <v>20160520</v>
      </c>
      <c r="M426" s="126">
        <v>1359242.61</v>
      </c>
      <c r="N426" s="127">
        <v>44458.61</v>
      </c>
      <c r="O426" s="129" t="s">
        <v>157</v>
      </c>
      <c r="P426" s="128" t="s">
        <v>1201</v>
      </c>
      <c r="Q426" s="134" t="s">
        <v>1122</v>
      </c>
      <c r="R426" s="134"/>
      <c r="S426" s="134"/>
      <c r="T426" s="134" t="s">
        <v>4155</v>
      </c>
      <c r="U426" s="138">
        <v>2875600</v>
      </c>
      <c r="V426" s="134" t="s">
        <v>1135</v>
      </c>
      <c r="W426" s="134"/>
      <c r="X426" s="134"/>
      <c r="Y426" s="134"/>
      <c r="Z426" s="134"/>
      <c r="AA426" s="134"/>
      <c r="AB426" s="134"/>
      <c r="AC426" s="120" t="s">
        <v>1187</v>
      </c>
      <c r="AD426" s="51">
        <v>-2554.64</v>
      </c>
      <c r="AE426" s="129" t="s">
        <v>1188</v>
      </c>
      <c r="AF426" s="15"/>
      <c r="AG426" s="15"/>
      <c r="AH426" s="15"/>
      <c r="AI426" s="15"/>
      <c r="AJ426" s="15"/>
      <c r="AK426" s="15"/>
      <c r="AL426" s="15"/>
      <c r="AM426" s="15"/>
      <c r="AN426" s="15"/>
      <c r="AO426" s="15"/>
      <c r="AP426" s="15"/>
      <c r="AQ426" s="15"/>
      <c r="AR426" s="15"/>
      <c r="AS426" s="15"/>
      <c r="AT426" s="15"/>
      <c r="AU426" s="15"/>
      <c r="AV426" s="15"/>
      <c r="AW426" s="15"/>
      <c r="AX426" s="15"/>
      <c r="AY426" s="15"/>
      <c r="AZ426" s="15"/>
      <c r="BA426" s="15"/>
      <c r="BB426" s="15"/>
      <c r="BC426" s="15"/>
      <c r="BD426" s="15"/>
      <c r="BE426" s="15"/>
      <c r="BF426" s="15"/>
      <c r="BG426" s="15"/>
      <c r="BH426" s="15"/>
      <c r="BI426" s="15"/>
      <c r="BJ426" s="15"/>
      <c r="BK426" s="15"/>
      <c r="BL426" s="15"/>
      <c r="BM426" s="15"/>
      <c r="BN426" s="15"/>
      <c r="BO426" s="15"/>
      <c r="BP426" s="15"/>
      <c r="BQ426" s="15"/>
      <c r="BR426" s="15"/>
      <c r="BS426" s="15"/>
      <c r="BT426" s="15"/>
      <c r="BU426" s="15"/>
      <c r="BV426" s="15"/>
      <c r="BW426" s="15"/>
      <c r="BX426" s="15"/>
      <c r="BY426" s="15"/>
      <c r="BZ426" s="15"/>
      <c r="CA426" s="15"/>
      <c r="CB426" s="15"/>
      <c r="CC426" s="15"/>
      <c r="CD426" s="15"/>
      <c r="CE426" s="15"/>
      <c r="CF426" s="15"/>
      <c r="CG426" s="15"/>
      <c r="CH426" s="15"/>
      <c r="CI426" s="15"/>
      <c r="CJ426" s="15"/>
      <c r="CK426" s="15"/>
      <c r="CL426" s="15"/>
      <c r="CM426" s="15"/>
      <c r="CN426" s="15"/>
      <c r="CO426" s="15"/>
      <c r="CP426" s="15"/>
      <c r="CQ426" s="15"/>
      <c r="CR426" s="15"/>
      <c r="CS426" s="15"/>
      <c r="CT426" s="15"/>
      <c r="CU426" s="15"/>
      <c r="CV426" s="15"/>
      <c r="CW426" s="15"/>
      <c r="CX426" s="15"/>
      <c r="CY426" s="15"/>
      <c r="CZ426" s="15"/>
      <c r="DA426" s="15"/>
      <c r="DB426" s="15"/>
      <c r="DC426" s="15"/>
      <c r="DD426" s="15"/>
      <c r="DE426" s="15"/>
      <c r="DF426" s="15"/>
      <c r="DG426" s="15"/>
      <c r="DH426" s="15"/>
      <c r="DI426" s="15"/>
      <c r="DJ426" s="15"/>
      <c r="DK426" s="15"/>
      <c r="DL426" s="15"/>
      <c r="DM426" s="15"/>
      <c r="DN426" s="15"/>
      <c r="DO426" s="15"/>
      <c r="DP426" s="15"/>
      <c r="DQ426" s="15"/>
      <c r="DR426" s="15"/>
      <c r="DS426" s="15"/>
      <c r="DT426" s="15"/>
      <c r="DU426" s="15"/>
      <c r="DV426" s="15"/>
      <c r="DW426" s="15"/>
      <c r="DX426" s="15"/>
      <c r="DY426" s="15"/>
      <c r="DZ426" s="15"/>
      <c r="EA426" s="15"/>
      <c r="EB426" s="15"/>
      <c r="EC426" s="15"/>
      <c r="ED426" s="15"/>
      <c r="EE426" s="15"/>
      <c r="EF426" s="15"/>
      <c r="EG426" s="15"/>
      <c r="EH426" s="15"/>
      <c r="EI426" s="15"/>
      <c r="EJ426" s="15"/>
      <c r="EK426" s="15"/>
      <c r="EL426" s="15"/>
      <c r="EM426" s="15"/>
      <c r="EN426" s="15"/>
      <c r="EO426" s="15"/>
      <c r="EP426" s="15"/>
      <c r="EQ426" s="15"/>
      <c r="ER426" s="15"/>
      <c r="ES426" s="15"/>
      <c r="ET426" s="15"/>
      <c r="EU426" s="15"/>
      <c r="EV426" s="15"/>
      <c r="EW426" s="15"/>
      <c r="EX426" s="15"/>
      <c r="EY426" s="15"/>
      <c r="EZ426" s="15"/>
      <c r="FA426" s="15"/>
      <c r="FB426" s="15"/>
      <c r="FC426" s="15"/>
      <c r="FD426" s="15"/>
      <c r="FE426" s="15"/>
      <c r="FF426" s="15"/>
      <c r="FG426" s="15"/>
      <c r="FH426" s="15"/>
      <c r="FI426" s="15"/>
      <c r="FJ426" s="15"/>
      <c r="FK426" s="15"/>
      <c r="FL426" s="15"/>
      <c r="FM426" s="15"/>
      <c r="FN426" s="15"/>
      <c r="FO426" s="15"/>
      <c r="FP426" s="15"/>
      <c r="FQ426" s="15"/>
      <c r="FR426" s="15"/>
      <c r="FS426" s="15"/>
      <c r="FT426" s="15"/>
      <c r="FU426" s="15"/>
      <c r="FV426" s="15"/>
      <c r="FW426" s="15"/>
      <c r="FX426" s="15"/>
      <c r="FY426" s="15"/>
      <c r="FZ426" s="15"/>
      <c r="GA426" s="15"/>
      <c r="GB426" s="15"/>
      <c r="GC426" s="15"/>
      <c r="GD426" s="15"/>
      <c r="GE426" s="15"/>
      <c r="GF426" s="15"/>
      <c r="GG426" s="15"/>
      <c r="GH426" s="15"/>
      <c r="GI426" s="15"/>
      <c r="GJ426" s="15"/>
      <c r="GK426" s="15"/>
      <c r="GL426" s="15"/>
      <c r="GM426" s="15"/>
      <c r="GN426" s="15"/>
      <c r="GO426" s="15"/>
      <c r="GP426" s="15"/>
      <c r="GQ426" s="15"/>
      <c r="GR426" s="15"/>
      <c r="GS426" s="15"/>
      <c r="GT426" s="15"/>
      <c r="GU426" s="15"/>
      <c r="GV426" s="15"/>
      <c r="GW426" s="15"/>
      <c r="GX426" s="15"/>
      <c r="GY426" s="15"/>
      <c r="GZ426" s="15"/>
      <c r="HA426" s="15"/>
      <c r="HB426" s="15"/>
      <c r="HC426" s="15"/>
      <c r="HD426" s="15"/>
      <c r="HE426" s="15"/>
      <c r="HF426" s="15"/>
      <c r="HG426" s="15"/>
      <c r="HH426" s="15"/>
      <c r="HI426" s="15"/>
      <c r="HJ426" s="15"/>
      <c r="HK426" s="15"/>
      <c r="HL426" s="15"/>
      <c r="HM426" s="15"/>
      <c r="HN426" s="15"/>
      <c r="HO426" s="15"/>
      <c r="HP426" s="15"/>
      <c r="HQ426" s="15"/>
      <c r="HR426" s="15"/>
      <c r="HS426" s="15"/>
      <c r="HT426" s="15"/>
      <c r="HU426" s="15"/>
      <c r="HV426" s="15"/>
      <c r="HW426" s="15"/>
      <c r="HX426" s="15"/>
      <c r="HY426" s="15"/>
      <c r="HZ426" s="15"/>
      <c r="IA426" s="15"/>
      <c r="IB426" s="15"/>
      <c r="IC426" s="15"/>
      <c r="ID426" s="15"/>
      <c r="IE426" s="15"/>
      <c r="IF426" s="15"/>
      <c r="IG426" s="15"/>
      <c r="IH426" s="15"/>
      <c r="II426" s="15"/>
      <c r="IJ426" s="15"/>
      <c r="IK426" s="15"/>
      <c r="IL426" s="15"/>
      <c r="IM426" s="15"/>
      <c r="IN426" s="15"/>
      <c r="IO426" s="15"/>
      <c r="IP426" s="15"/>
      <c r="IQ426" s="15"/>
      <c r="IR426" s="15"/>
      <c r="IS426" s="15"/>
      <c r="IT426" s="15"/>
    </row>
    <row r="427" spans="1:254" s="15" customFormat="1" ht="14.15" customHeight="1">
      <c r="A427" s="31">
        <v>421</v>
      </c>
      <c r="B427" s="31" t="s">
        <v>4037</v>
      </c>
      <c r="C427" s="117" t="s">
        <v>4141</v>
      </c>
      <c r="D427" s="117" t="s">
        <v>4039</v>
      </c>
      <c r="E427" s="118" t="s">
        <v>4156</v>
      </c>
      <c r="F427" s="118" t="s">
        <v>4157</v>
      </c>
      <c r="G427" s="118" t="s">
        <v>4158</v>
      </c>
      <c r="H427" s="118" t="s">
        <v>4159</v>
      </c>
      <c r="I427" s="118" t="s">
        <v>4160</v>
      </c>
      <c r="J427" s="117" t="s">
        <v>1165</v>
      </c>
      <c r="K427" s="117">
        <v>20110121</v>
      </c>
      <c r="L427" s="130">
        <v>41579</v>
      </c>
      <c r="M427" s="126">
        <v>1818040.07</v>
      </c>
      <c r="N427" s="131">
        <v>141293.29</v>
      </c>
      <c r="O427" s="129" t="s">
        <v>198</v>
      </c>
      <c r="P427" s="128" t="s">
        <v>1186</v>
      </c>
      <c r="Q427" s="134" t="s">
        <v>1122</v>
      </c>
      <c r="R427" s="134"/>
      <c r="S427" s="134"/>
      <c r="T427" s="134" t="s">
        <v>4161</v>
      </c>
      <c r="U427" s="137">
        <v>2481195.4300000002</v>
      </c>
      <c r="V427" s="134" t="s">
        <v>1135</v>
      </c>
      <c r="W427" s="134" t="s">
        <v>4162</v>
      </c>
      <c r="X427" s="136">
        <v>4915047.47</v>
      </c>
      <c r="Y427" s="134" t="s">
        <v>1135</v>
      </c>
      <c r="Z427" s="134"/>
      <c r="AA427" s="134"/>
      <c r="AB427" s="134"/>
      <c r="AC427" s="120" t="s">
        <v>1187</v>
      </c>
      <c r="AD427" s="51">
        <v>-137079.45000000001</v>
      </c>
      <c r="AE427" s="129" t="s">
        <v>157</v>
      </c>
    </row>
    <row r="428" spans="1:254" s="14" customFormat="1" ht="14.15" customHeight="1">
      <c r="A428" s="31">
        <v>422</v>
      </c>
      <c r="B428" s="31" t="s">
        <v>4037</v>
      </c>
      <c r="C428" s="117" t="s">
        <v>4163</v>
      </c>
      <c r="D428" s="117" t="s">
        <v>4039</v>
      </c>
      <c r="E428" s="118" t="s">
        <v>4164</v>
      </c>
      <c r="F428" s="119" t="s">
        <v>4165</v>
      </c>
      <c r="G428" s="119" t="s">
        <v>4166</v>
      </c>
      <c r="H428" s="119" t="s">
        <v>4167</v>
      </c>
      <c r="I428" s="119" t="s">
        <v>4168</v>
      </c>
      <c r="J428" s="118" t="s">
        <v>724</v>
      </c>
      <c r="K428" s="118">
        <v>20111201</v>
      </c>
      <c r="L428" s="55">
        <v>20160401</v>
      </c>
      <c r="M428" s="126">
        <v>853648.09</v>
      </c>
      <c r="N428" s="127">
        <v>47282.59</v>
      </c>
      <c r="O428" s="118" t="s">
        <v>157</v>
      </c>
      <c r="P428" s="128" t="s">
        <v>1201</v>
      </c>
      <c r="Q428" s="134" t="s">
        <v>1122</v>
      </c>
      <c r="R428" s="134"/>
      <c r="S428" s="134"/>
      <c r="T428" s="134" t="s">
        <v>4169</v>
      </c>
      <c r="U428" s="137">
        <v>2029321.66</v>
      </c>
      <c r="V428" s="134" t="s">
        <v>1124</v>
      </c>
      <c r="W428" s="134"/>
      <c r="X428" s="134"/>
      <c r="Y428" s="134"/>
      <c r="Z428" s="134"/>
      <c r="AA428" s="134"/>
      <c r="AB428" s="134"/>
      <c r="AC428" s="31" t="s">
        <v>1125</v>
      </c>
      <c r="AD428" s="51"/>
      <c r="AE428" s="129" t="s">
        <v>2371</v>
      </c>
      <c r="AF428" s="15"/>
      <c r="AG428" s="15"/>
      <c r="AH428" s="15"/>
      <c r="AI428" s="15"/>
      <c r="AJ428" s="15"/>
      <c r="AK428" s="15"/>
      <c r="AL428" s="15"/>
      <c r="AM428" s="15"/>
      <c r="AN428" s="15"/>
      <c r="AO428" s="15"/>
      <c r="AP428" s="15"/>
      <c r="AQ428" s="15"/>
      <c r="AR428" s="15"/>
      <c r="AS428" s="15"/>
      <c r="AT428" s="15"/>
      <c r="AU428" s="15"/>
      <c r="AV428" s="15"/>
      <c r="AW428" s="15"/>
      <c r="AX428" s="15"/>
      <c r="AY428" s="15"/>
      <c r="AZ428" s="15"/>
      <c r="BA428" s="15"/>
      <c r="BB428" s="15"/>
      <c r="BC428" s="15"/>
      <c r="BD428" s="15"/>
      <c r="BE428" s="15"/>
      <c r="BF428" s="15"/>
      <c r="BG428" s="15"/>
      <c r="BH428" s="15"/>
      <c r="BI428" s="15"/>
      <c r="BJ428" s="15"/>
      <c r="BK428" s="15"/>
      <c r="BL428" s="15"/>
      <c r="BM428" s="15"/>
      <c r="BN428" s="15"/>
      <c r="BO428" s="15"/>
      <c r="BP428" s="15"/>
      <c r="BQ428" s="15"/>
      <c r="BR428" s="15"/>
      <c r="BS428" s="15"/>
      <c r="BT428" s="15"/>
      <c r="BU428" s="15"/>
      <c r="BV428" s="15"/>
      <c r="BW428" s="15"/>
      <c r="BX428" s="15"/>
      <c r="BY428" s="15"/>
      <c r="BZ428" s="15"/>
      <c r="CA428" s="15"/>
      <c r="CB428" s="15"/>
      <c r="CC428" s="15"/>
      <c r="CD428" s="15"/>
      <c r="CE428" s="15"/>
      <c r="CF428" s="15"/>
      <c r="CG428" s="15"/>
      <c r="CH428" s="15"/>
      <c r="CI428" s="15"/>
      <c r="CJ428" s="15"/>
      <c r="CK428" s="15"/>
      <c r="CL428" s="15"/>
      <c r="CM428" s="15"/>
      <c r="CN428" s="15"/>
      <c r="CO428" s="15"/>
      <c r="CP428" s="15"/>
      <c r="CQ428" s="15"/>
      <c r="CR428" s="15"/>
      <c r="CS428" s="15"/>
      <c r="CT428" s="15"/>
      <c r="CU428" s="15"/>
      <c r="CV428" s="15"/>
      <c r="CW428" s="15"/>
      <c r="CX428" s="15"/>
      <c r="CY428" s="15"/>
      <c r="CZ428" s="15"/>
      <c r="DA428" s="15"/>
      <c r="DB428" s="15"/>
      <c r="DC428" s="15"/>
      <c r="DD428" s="15"/>
      <c r="DE428" s="15"/>
      <c r="DF428" s="15"/>
      <c r="DG428" s="15"/>
      <c r="DH428" s="15"/>
      <c r="DI428" s="15"/>
      <c r="DJ428" s="15"/>
      <c r="DK428" s="15"/>
      <c r="DL428" s="15"/>
      <c r="DM428" s="15"/>
      <c r="DN428" s="15"/>
      <c r="DO428" s="15"/>
      <c r="DP428" s="15"/>
      <c r="DQ428" s="15"/>
      <c r="DR428" s="15"/>
      <c r="DS428" s="15"/>
      <c r="DT428" s="15"/>
      <c r="DU428" s="15"/>
      <c r="DV428" s="15"/>
      <c r="DW428" s="15"/>
      <c r="DX428" s="15"/>
      <c r="DY428" s="15"/>
      <c r="DZ428" s="15"/>
      <c r="EA428" s="15"/>
      <c r="EB428" s="15"/>
      <c r="EC428" s="15"/>
      <c r="ED428" s="15"/>
      <c r="EE428" s="15"/>
      <c r="EF428" s="15"/>
      <c r="EG428" s="15"/>
      <c r="EH428" s="15"/>
      <c r="EI428" s="15"/>
      <c r="EJ428" s="15"/>
      <c r="EK428" s="15"/>
      <c r="EL428" s="15"/>
      <c r="EM428" s="15"/>
      <c r="EN428" s="15"/>
      <c r="EO428" s="15"/>
      <c r="EP428" s="15"/>
      <c r="EQ428" s="15"/>
      <c r="ER428" s="15"/>
      <c r="ES428" s="15"/>
      <c r="ET428" s="15"/>
      <c r="EU428" s="15"/>
      <c r="EV428" s="15"/>
      <c r="EW428" s="15"/>
      <c r="EX428" s="15"/>
      <c r="EY428" s="15"/>
      <c r="EZ428" s="15"/>
      <c r="FA428" s="15"/>
      <c r="FB428" s="15"/>
      <c r="FC428" s="15"/>
      <c r="FD428" s="15"/>
      <c r="FE428" s="15"/>
      <c r="FF428" s="15"/>
      <c r="FG428" s="15"/>
      <c r="FH428" s="15"/>
      <c r="FI428" s="15"/>
      <c r="FJ428" s="15"/>
      <c r="FK428" s="15"/>
      <c r="FL428" s="15"/>
      <c r="FM428" s="15"/>
      <c r="FN428" s="15"/>
      <c r="FO428" s="15"/>
      <c r="FP428" s="15"/>
      <c r="FQ428" s="15"/>
      <c r="FR428" s="15"/>
      <c r="FS428" s="15"/>
      <c r="FT428" s="15"/>
      <c r="FU428" s="15"/>
      <c r="FV428" s="15"/>
      <c r="FW428" s="15"/>
      <c r="FX428" s="15"/>
      <c r="FY428" s="15"/>
      <c r="FZ428" s="15"/>
      <c r="GA428" s="15"/>
      <c r="GB428" s="15"/>
      <c r="GC428" s="15"/>
      <c r="GD428" s="15"/>
      <c r="GE428" s="15"/>
      <c r="GF428" s="15"/>
      <c r="GG428" s="15"/>
      <c r="GH428" s="15"/>
      <c r="GI428" s="15"/>
      <c r="GJ428" s="15"/>
      <c r="GK428" s="15"/>
      <c r="GL428" s="15"/>
      <c r="GM428" s="15"/>
      <c r="GN428" s="15"/>
      <c r="GO428" s="15"/>
      <c r="GP428" s="15"/>
      <c r="GQ428" s="15"/>
      <c r="GR428" s="15"/>
      <c r="GS428" s="15"/>
      <c r="GT428" s="15"/>
      <c r="GU428" s="15"/>
      <c r="GV428" s="15"/>
      <c r="GW428" s="15"/>
      <c r="GX428" s="15"/>
      <c r="GY428" s="15"/>
      <c r="GZ428" s="15"/>
      <c r="HA428" s="15"/>
      <c r="HB428" s="15"/>
      <c r="HC428" s="15"/>
      <c r="HD428" s="15"/>
      <c r="HE428" s="15"/>
      <c r="HF428" s="15"/>
      <c r="HG428" s="15"/>
      <c r="HH428" s="15"/>
      <c r="HI428" s="15"/>
      <c r="HJ428" s="15"/>
      <c r="HK428" s="15"/>
      <c r="HL428" s="15"/>
      <c r="HM428" s="15"/>
      <c r="HN428" s="15"/>
      <c r="HO428" s="15"/>
      <c r="HP428" s="15"/>
      <c r="HQ428" s="15"/>
      <c r="HR428" s="15"/>
      <c r="HS428" s="15"/>
      <c r="HT428" s="15"/>
      <c r="HU428" s="15"/>
      <c r="HV428" s="15"/>
      <c r="HW428" s="15"/>
      <c r="HX428" s="15"/>
      <c r="HY428" s="15"/>
      <c r="HZ428" s="15"/>
      <c r="IA428" s="15"/>
      <c r="IB428" s="15"/>
      <c r="IC428" s="15"/>
      <c r="ID428" s="15"/>
      <c r="IE428" s="15"/>
      <c r="IF428" s="15"/>
      <c r="IG428" s="15"/>
      <c r="IH428" s="15"/>
      <c r="II428" s="15"/>
      <c r="IJ428" s="15"/>
      <c r="IK428" s="15"/>
      <c r="IL428" s="15"/>
      <c r="IM428" s="15"/>
      <c r="IN428" s="15"/>
      <c r="IO428" s="15"/>
      <c r="IP428" s="15"/>
      <c r="IQ428" s="15"/>
      <c r="IR428" s="15"/>
      <c r="IS428" s="15"/>
      <c r="IT428" s="15"/>
    </row>
    <row r="429" spans="1:254" s="14" customFormat="1" ht="14.15" customHeight="1">
      <c r="A429" s="31">
        <v>423</v>
      </c>
      <c r="B429" s="31" t="s">
        <v>4037</v>
      </c>
      <c r="C429" s="117" t="s">
        <v>4163</v>
      </c>
      <c r="D429" s="117" t="s">
        <v>4039</v>
      </c>
      <c r="E429" s="118" t="s">
        <v>4170</v>
      </c>
      <c r="F429" s="119" t="s">
        <v>4171</v>
      </c>
      <c r="G429" s="119" t="s">
        <v>4172</v>
      </c>
      <c r="H429" s="119" t="s">
        <v>4173</v>
      </c>
      <c r="I429" s="119" t="s">
        <v>4174</v>
      </c>
      <c r="J429" s="118" t="s">
        <v>908</v>
      </c>
      <c r="K429" s="118">
        <v>20080128</v>
      </c>
      <c r="L429" s="55">
        <v>20110428</v>
      </c>
      <c r="M429" s="126">
        <v>310586.96999999997</v>
      </c>
      <c r="N429" s="127">
        <v>175475.31</v>
      </c>
      <c r="O429" s="118" t="s">
        <v>157</v>
      </c>
      <c r="P429" s="128" t="s">
        <v>1214</v>
      </c>
      <c r="Q429" s="134" t="s">
        <v>1122</v>
      </c>
      <c r="R429" s="134"/>
      <c r="S429" s="134"/>
      <c r="T429" s="134" t="s">
        <v>4175</v>
      </c>
      <c r="U429" s="137">
        <v>572619.59</v>
      </c>
      <c r="V429" s="134" t="s">
        <v>1124</v>
      </c>
      <c r="W429" s="134"/>
      <c r="X429" s="134"/>
      <c r="Y429" s="134"/>
      <c r="Z429" s="134"/>
      <c r="AA429" s="134"/>
      <c r="AB429" s="134"/>
      <c r="AC429" s="31" t="s">
        <v>1125</v>
      </c>
      <c r="AD429" s="51"/>
      <c r="AE429" s="129" t="s">
        <v>2371</v>
      </c>
      <c r="AF429" s="15"/>
      <c r="AG429" s="15"/>
      <c r="AH429" s="15"/>
      <c r="AI429" s="15"/>
      <c r="AJ429" s="15"/>
      <c r="AK429" s="15"/>
      <c r="AL429" s="15"/>
      <c r="AM429" s="15"/>
      <c r="AN429" s="15"/>
      <c r="AO429" s="15"/>
      <c r="AP429" s="15"/>
      <c r="AQ429" s="15"/>
      <c r="AR429" s="15"/>
      <c r="AS429" s="15"/>
      <c r="AT429" s="15"/>
      <c r="AU429" s="15"/>
      <c r="AV429" s="15"/>
      <c r="AW429" s="15"/>
      <c r="AX429" s="15"/>
      <c r="AY429" s="15"/>
      <c r="AZ429" s="15"/>
      <c r="BA429" s="15"/>
      <c r="BB429" s="15"/>
      <c r="BC429" s="15"/>
      <c r="BD429" s="15"/>
      <c r="BE429" s="15"/>
      <c r="BF429" s="15"/>
      <c r="BG429" s="15"/>
      <c r="BH429" s="15"/>
      <c r="BI429" s="15"/>
      <c r="BJ429" s="15"/>
      <c r="BK429" s="15"/>
      <c r="BL429" s="15"/>
      <c r="BM429" s="15"/>
      <c r="BN429" s="15"/>
      <c r="BO429" s="15"/>
      <c r="BP429" s="15"/>
      <c r="BQ429" s="15"/>
      <c r="BR429" s="15"/>
      <c r="BS429" s="15"/>
      <c r="BT429" s="15"/>
      <c r="BU429" s="15"/>
      <c r="BV429" s="15"/>
      <c r="BW429" s="15"/>
      <c r="BX429" s="15"/>
      <c r="BY429" s="15"/>
      <c r="BZ429" s="15"/>
      <c r="CA429" s="15"/>
      <c r="CB429" s="15"/>
      <c r="CC429" s="15"/>
      <c r="CD429" s="15"/>
      <c r="CE429" s="15"/>
      <c r="CF429" s="15"/>
      <c r="CG429" s="15"/>
      <c r="CH429" s="15"/>
      <c r="CI429" s="15"/>
      <c r="CJ429" s="15"/>
      <c r="CK429" s="15"/>
      <c r="CL429" s="15"/>
      <c r="CM429" s="15"/>
      <c r="CN429" s="15"/>
      <c r="CO429" s="15"/>
      <c r="CP429" s="15"/>
      <c r="CQ429" s="15"/>
      <c r="CR429" s="15"/>
      <c r="CS429" s="15"/>
      <c r="CT429" s="15"/>
      <c r="CU429" s="15"/>
      <c r="CV429" s="15"/>
      <c r="CW429" s="15"/>
      <c r="CX429" s="15"/>
      <c r="CY429" s="15"/>
      <c r="CZ429" s="15"/>
      <c r="DA429" s="15"/>
      <c r="DB429" s="15"/>
      <c r="DC429" s="15"/>
      <c r="DD429" s="15"/>
      <c r="DE429" s="15"/>
      <c r="DF429" s="15"/>
      <c r="DG429" s="15"/>
      <c r="DH429" s="15"/>
      <c r="DI429" s="15"/>
      <c r="DJ429" s="15"/>
      <c r="DK429" s="15"/>
      <c r="DL429" s="15"/>
      <c r="DM429" s="15"/>
      <c r="DN429" s="15"/>
      <c r="DO429" s="15"/>
      <c r="DP429" s="15"/>
      <c r="DQ429" s="15"/>
      <c r="DR429" s="15"/>
      <c r="DS429" s="15"/>
      <c r="DT429" s="15"/>
      <c r="DU429" s="15"/>
      <c r="DV429" s="15"/>
      <c r="DW429" s="15"/>
      <c r="DX429" s="15"/>
      <c r="DY429" s="15"/>
      <c r="DZ429" s="15"/>
      <c r="EA429" s="15"/>
      <c r="EB429" s="15"/>
      <c r="EC429" s="15"/>
      <c r="ED429" s="15"/>
      <c r="EE429" s="15"/>
      <c r="EF429" s="15"/>
      <c r="EG429" s="15"/>
      <c r="EH429" s="15"/>
      <c r="EI429" s="15"/>
      <c r="EJ429" s="15"/>
      <c r="EK429" s="15"/>
      <c r="EL429" s="15"/>
      <c r="EM429" s="15"/>
      <c r="EN429" s="15"/>
      <c r="EO429" s="15"/>
      <c r="EP429" s="15"/>
      <c r="EQ429" s="15"/>
      <c r="ER429" s="15"/>
      <c r="ES429" s="15"/>
      <c r="ET429" s="15"/>
      <c r="EU429" s="15"/>
      <c r="EV429" s="15"/>
      <c r="EW429" s="15"/>
      <c r="EX429" s="15"/>
      <c r="EY429" s="15"/>
      <c r="EZ429" s="15"/>
      <c r="FA429" s="15"/>
      <c r="FB429" s="15"/>
      <c r="FC429" s="15"/>
      <c r="FD429" s="15"/>
      <c r="FE429" s="15"/>
      <c r="FF429" s="15"/>
      <c r="FG429" s="15"/>
      <c r="FH429" s="15"/>
      <c r="FI429" s="15"/>
      <c r="FJ429" s="15"/>
      <c r="FK429" s="15"/>
      <c r="FL429" s="15"/>
      <c r="FM429" s="15"/>
      <c r="FN429" s="15"/>
      <c r="FO429" s="15"/>
      <c r="FP429" s="15"/>
      <c r="FQ429" s="15"/>
      <c r="FR429" s="15"/>
      <c r="FS429" s="15"/>
      <c r="FT429" s="15"/>
      <c r="FU429" s="15"/>
      <c r="FV429" s="15"/>
      <c r="FW429" s="15"/>
      <c r="FX429" s="15"/>
      <c r="FY429" s="15"/>
      <c r="FZ429" s="15"/>
      <c r="GA429" s="15"/>
      <c r="GB429" s="15"/>
      <c r="GC429" s="15"/>
      <c r="GD429" s="15"/>
      <c r="GE429" s="15"/>
      <c r="GF429" s="15"/>
      <c r="GG429" s="15"/>
      <c r="GH429" s="15"/>
      <c r="GI429" s="15"/>
      <c r="GJ429" s="15"/>
      <c r="GK429" s="15"/>
      <c r="GL429" s="15"/>
      <c r="GM429" s="15"/>
      <c r="GN429" s="15"/>
      <c r="GO429" s="15"/>
      <c r="GP429" s="15"/>
      <c r="GQ429" s="15"/>
      <c r="GR429" s="15"/>
      <c r="GS429" s="15"/>
      <c r="GT429" s="15"/>
      <c r="GU429" s="15"/>
      <c r="GV429" s="15"/>
      <c r="GW429" s="15"/>
      <c r="GX429" s="15"/>
      <c r="GY429" s="15"/>
      <c r="GZ429" s="15"/>
      <c r="HA429" s="15"/>
      <c r="HB429" s="15"/>
      <c r="HC429" s="15"/>
      <c r="HD429" s="15"/>
      <c r="HE429" s="15"/>
      <c r="HF429" s="15"/>
      <c r="HG429" s="15"/>
      <c r="HH429" s="15"/>
      <c r="HI429" s="15"/>
      <c r="HJ429" s="15"/>
      <c r="HK429" s="15"/>
      <c r="HL429" s="15"/>
      <c r="HM429" s="15"/>
      <c r="HN429" s="15"/>
      <c r="HO429" s="15"/>
      <c r="HP429" s="15"/>
      <c r="HQ429" s="15"/>
      <c r="HR429" s="15"/>
      <c r="HS429" s="15"/>
      <c r="HT429" s="15"/>
      <c r="HU429" s="15"/>
      <c r="HV429" s="15"/>
      <c r="HW429" s="15"/>
      <c r="HX429" s="15"/>
      <c r="HY429" s="15"/>
      <c r="HZ429" s="15"/>
      <c r="IA429" s="15"/>
      <c r="IB429" s="15"/>
      <c r="IC429" s="15"/>
      <c r="ID429" s="15"/>
      <c r="IE429" s="15"/>
      <c r="IF429" s="15"/>
      <c r="IG429" s="15"/>
      <c r="IH429" s="15"/>
      <c r="II429" s="15"/>
      <c r="IJ429" s="15"/>
      <c r="IK429" s="15"/>
      <c r="IL429" s="15"/>
      <c r="IM429" s="15"/>
      <c r="IN429" s="15"/>
      <c r="IO429" s="15"/>
      <c r="IP429" s="15"/>
      <c r="IQ429" s="15"/>
      <c r="IR429" s="15"/>
      <c r="IS429" s="15"/>
      <c r="IT429" s="15"/>
    </row>
    <row r="430" spans="1:254" s="14" customFormat="1" ht="14.15" customHeight="1">
      <c r="A430" s="31">
        <v>424</v>
      </c>
      <c r="B430" s="31" t="s">
        <v>4037</v>
      </c>
      <c r="C430" s="117" t="s">
        <v>4163</v>
      </c>
      <c r="D430" s="117" t="s">
        <v>4039</v>
      </c>
      <c r="E430" s="118" t="s">
        <v>4176</v>
      </c>
      <c r="F430" s="119" t="s">
        <v>4177</v>
      </c>
      <c r="G430" s="119" t="s">
        <v>4178</v>
      </c>
      <c r="H430" s="119" t="s">
        <v>4179</v>
      </c>
      <c r="I430" s="119" t="s">
        <v>4180</v>
      </c>
      <c r="J430" s="118" t="s">
        <v>724</v>
      </c>
      <c r="K430" s="118">
        <v>20110302</v>
      </c>
      <c r="L430" s="55">
        <v>20140702</v>
      </c>
      <c r="M430" s="126">
        <v>434043.92</v>
      </c>
      <c r="N430" s="127">
        <v>104978.74</v>
      </c>
      <c r="O430" s="118" t="s">
        <v>157</v>
      </c>
      <c r="P430" s="128" t="s">
        <v>1214</v>
      </c>
      <c r="Q430" s="134" t="s">
        <v>1122</v>
      </c>
      <c r="R430" s="134"/>
      <c r="S430" s="134"/>
      <c r="T430" s="134" t="s">
        <v>4181</v>
      </c>
      <c r="U430" s="137">
        <v>792615.37</v>
      </c>
      <c r="V430" s="134" t="s">
        <v>1124</v>
      </c>
      <c r="W430" s="134"/>
      <c r="X430" s="134"/>
      <c r="Y430" s="134"/>
      <c r="Z430" s="134"/>
      <c r="AA430" s="134"/>
      <c r="AB430" s="134"/>
      <c r="AC430" s="31" t="s">
        <v>1125</v>
      </c>
      <c r="AD430" s="51"/>
      <c r="AE430" s="129" t="s">
        <v>2371</v>
      </c>
      <c r="AF430" s="15"/>
      <c r="AG430" s="15"/>
      <c r="AH430" s="15"/>
      <c r="AI430" s="15"/>
      <c r="AJ430" s="15"/>
      <c r="AK430" s="15"/>
      <c r="AL430" s="15"/>
      <c r="AM430" s="15"/>
      <c r="AN430" s="15"/>
      <c r="AO430" s="15"/>
      <c r="AP430" s="15"/>
      <c r="AQ430" s="15"/>
      <c r="AR430" s="15"/>
      <c r="AS430" s="15"/>
      <c r="AT430" s="15"/>
      <c r="AU430" s="15"/>
      <c r="AV430" s="15"/>
      <c r="AW430" s="15"/>
      <c r="AX430" s="15"/>
      <c r="AY430" s="15"/>
      <c r="AZ430" s="15"/>
      <c r="BA430" s="15"/>
      <c r="BB430" s="15"/>
      <c r="BC430" s="15"/>
      <c r="BD430" s="15"/>
      <c r="BE430" s="15"/>
      <c r="BF430" s="15"/>
      <c r="BG430" s="15"/>
      <c r="BH430" s="15"/>
      <c r="BI430" s="15"/>
      <c r="BJ430" s="15"/>
      <c r="BK430" s="15"/>
      <c r="BL430" s="15"/>
      <c r="BM430" s="15"/>
      <c r="BN430" s="15"/>
      <c r="BO430" s="15"/>
      <c r="BP430" s="15"/>
      <c r="BQ430" s="15"/>
      <c r="BR430" s="15"/>
      <c r="BS430" s="15"/>
      <c r="BT430" s="15"/>
      <c r="BU430" s="15"/>
      <c r="BV430" s="15"/>
      <c r="BW430" s="15"/>
      <c r="BX430" s="15"/>
      <c r="BY430" s="15"/>
      <c r="BZ430" s="15"/>
      <c r="CA430" s="15"/>
      <c r="CB430" s="15"/>
      <c r="CC430" s="15"/>
      <c r="CD430" s="15"/>
      <c r="CE430" s="15"/>
      <c r="CF430" s="15"/>
      <c r="CG430" s="15"/>
      <c r="CH430" s="15"/>
      <c r="CI430" s="15"/>
      <c r="CJ430" s="15"/>
      <c r="CK430" s="15"/>
      <c r="CL430" s="15"/>
      <c r="CM430" s="15"/>
      <c r="CN430" s="15"/>
      <c r="CO430" s="15"/>
      <c r="CP430" s="15"/>
      <c r="CQ430" s="15"/>
      <c r="CR430" s="15"/>
      <c r="CS430" s="15"/>
      <c r="CT430" s="15"/>
      <c r="CU430" s="15"/>
      <c r="CV430" s="15"/>
      <c r="CW430" s="15"/>
      <c r="CX430" s="15"/>
      <c r="CY430" s="15"/>
      <c r="CZ430" s="15"/>
      <c r="DA430" s="15"/>
      <c r="DB430" s="15"/>
      <c r="DC430" s="15"/>
      <c r="DD430" s="15"/>
      <c r="DE430" s="15"/>
      <c r="DF430" s="15"/>
      <c r="DG430" s="15"/>
      <c r="DH430" s="15"/>
      <c r="DI430" s="15"/>
      <c r="DJ430" s="15"/>
      <c r="DK430" s="15"/>
      <c r="DL430" s="15"/>
      <c r="DM430" s="15"/>
      <c r="DN430" s="15"/>
      <c r="DO430" s="15"/>
      <c r="DP430" s="15"/>
      <c r="DQ430" s="15"/>
      <c r="DR430" s="15"/>
      <c r="DS430" s="15"/>
      <c r="DT430" s="15"/>
      <c r="DU430" s="15"/>
      <c r="DV430" s="15"/>
      <c r="DW430" s="15"/>
      <c r="DX430" s="15"/>
      <c r="DY430" s="15"/>
      <c r="DZ430" s="15"/>
      <c r="EA430" s="15"/>
      <c r="EB430" s="15"/>
      <c r="EC430" s="15"/>
      <c r="ED430" s="15"/>
      <c r="EE430" s="15"/>
      <c r="EF430" s="15"/>
      <c r="EG430" s="15"/>
      <c r="EH430" s="15"/>
      <c r="EI430" s="15"/>
      <c r="EJ430" s="15"/>
      <c r="EK430" s="15"/>
      <c r="EL430" s="15"/>
      <c r="EM430" s="15"/>
      <c r="EN430" s="15"/>
      <c r="EO430" s="15"/>
      <c r="EP430" s="15"/>
      <c r="EQ430" s="15"/>
      <c r="ER430" s="15"/>
      <c r="ES430" s="15"/>
      <c r="ET430" s="15"/>
      <c r="EU430" s="15"/>
      <c r="EV430" s="15"/>
      <c r="EW430" s="15"/>
      <c r="EX430" s="15"/>
      <c r="EY430" s="15"/>
      <c r="EZ430" s="15"/>
      <c r="FA430" s="15"/>
      <c r="FB430" s="15"/>
      <c r="FC430" s="15"/>
      <c r="FD430" s="15"/>
      <c r="FE430" s="15"/>
      <c r="FF430" s="15"/>
      <c r="FG430" s="15"/>
      <c r="FH430" s="15"/>
      <c r="FI430" s="15"/>
      <c r="FJ430" s="15"/>
      <c r="FK430" s="15"/>
      <c r="FL430" s="15"/>
      <c r="FM430" s="15"/>
      <c r="FN430" s="15"/>
      <c r="FO430" s="15"/>
      <c r="FP430" s="15"/>
      <c r="FQ430" s="15"/>
      <c r="FR430" s="15"/>
      <c r="FS430" s="15"/>
      <c r="FT430" s="15"/>
      <c r="FU430" s="15"/>
      <c r="FV430" s="15"/>
      <c r="FW430" s="15"/>
      <c r="FX430" s="15"/>
      <c r="FY430" s="15"/>
      <c r="FZ430" s="15"/>
      <c r="GA430" s="15"/>
      <c r="GB430" s="15"/>
      <c r="GC430" s="15"/>
      <c r="GD430" s="15"/>
      <c r="GE430" s="15"/>
      <c r="GF430" s="15"/>
      <c r="GG430" s="15"/>
      <c r="GH430" s="15"/>
      <c r="GI430" s="15"/>
      <c r="GJ430" s="15"/>
      <c r="GK430" s="15"/>
      <c r="GL430" s="15"/>
      <c r="GM430" s="15"/>
      <c r="GN430" s="15"/>
      <c r="GO430" s="15"/>
      <c r="GP430" s="15"/>
      <c r="GQ430" s="15"/>
      <c r="GR430" s="15"/>
      <c r="GS430" s="15"/>
      <c r="GT430" s="15"/>
      <c r="GU430" s="15"/>
      <c r="GV430" s="15"/>
      <c r="GW430" s="15"/>
      <c r="GX430" s="15"/>
      <c r="GY430" s="15"/>
      <c r="GZ430" s="15"/>
      <c r="HA430" s="15"/>
      <c r="HB430" s="15"/>
      <c r="HC430" s="15"/>
      <c r="HD430" s="15"/>
      <c r="HE430" s="15"/>
      <c r="HF430" s="15"/>
      <c r="HG430" s="15"/>
      <c r="HH430" s="15"/>
      <c r="HI430" s="15"/>
      <c r="HJ430" s="15"/>
      <c r="HK430" s="15"/>
      <c r="HL430" s="15"/>
      <c r="HM430" s="15"/>
      <c r="HN430" s="15"/>
      <c r="HO430" s="15"/>
      <c r="HP430" s="15"/>
      <c r="HQ430" s="15"/>
      <c r="HR430" s="15"/>
      <c r="HS430" s="15"/>
      <c r="HT430" s="15"/>
      <c r="HU430" s="15"/>
      <c r="HV430" s="15"/>
      <c r="HW430" s="15"/>
      <c r="HX430" s="15"/>
      <c r="HY430" s="15"/>
      <c r="HZ430" s="15"/>
      <c r="IA430" s="15"/>
      <c r="IB430" s="15"/>
      <c r="IC430" s="15"/>
      <c r="ID430" s="15"/>
      <c r="IE430" s="15"/>
      <c r="IF430" s="15"/>
      <c r="IG430" s="15"/>
      <c r="IH430" s="15"/>
      <c r="II430" s="15"/>
      <c r="IJ430" s="15"/>
      <c r="IK430" s="15"/>
      <c r="IL430" s="15"/>
      <c r="IM430" s="15"/>
      <c r="IN430" s="15"/>
      <c r="IO430" s="15"/>
      <c r="IP430" s="15"/>
      <c r="IQ430" s="15"/>
      <c r="IR430" s="15"/>
      <c r="IS430" s="15"/>
      <c r="IT430" s="15"/>
    </row>
    <row r="431" spans="1:254" s="14" customFormat="1" ht="14.15" customHeight="1">
      <c r="A431" s="31">
        <v>425</v>
      </c>
      <c r="B431" s="31" t="s">
        <v>4037</v>
      </c>
      <c r="C431" s="117" t="s">
        <v>4163</v>
      </c>
      <c r="D431" s="117" t="s">
        <v>4039</v>
      </c>
      <c r="E431" s="118" t="s">
        <v>4182</v>
      </c>
      <c r="F431" s="119" t="s">
        <v>4183</v>
      </c>
      <c r="G431" s="119" t="s">
        <v>4184</v>
      </c>
      <c r="H431" s="119" t="s">
        <v>4185</v>
      </c>
      <c r="I431" s="119" t="s">
        <v>4186</v>
      </c>
      <c r="J431" s="118" t="s">
        <v>724</v>
      </c>
      <c r="K431" s="118">
        <v>20110104</v>
      </c>
      <c r="L431" s="55">
        <v>20140904</v>
      </c>
      <c r="M431" s="126">
        <v>357192.85</v>
      </c>
      <c r="N431" s="127">
        <v>51345.57</v>
      </c>
      <c r="O431" s="118" t="s">
        <v>157</v>
      </c>
      <c r="P431" s="128" t="s">
        <v>1186</v>
      </c>
      <c r="Q431" s="134" t="s">
        <v>1122</v>
      </c>
      <c r="R431" s="134"/>
      <c r="S431" s="134"/>
      <c r="T431" s="134" t="s">
        <v>4187</v>
      </c>
      <c r="U431" s="137">
        <v>739948.17</v>
      </c>
      <c r="V431" s="134" t="s">
        <v>1124</v>
      </c>
      <c r="W431" s="134"/>
      <c r="X431" s="134"/>
      <c r="Y431" s="134"/>
      <c r="Z431" s="134"/>
      <c r="AA431" s="134"/>
      <c r="AB431" s="134"/>
      <c r="AC431" s="31" t="s">
        <v>1125</v>
      </c>
      <c r="AD431" s="51"/>
      <c r="AE431" s="129" t="s">
        <v>2371</v>
      </c>
      <c r="AF431" s="15"/>
      <c r="AG431" s="15"/>
      <c r="AH431" s="15"/>
      <c r="AI431" s="15"/>
      <c r="AJ431" s="15"/>
      <c r="AK431" s="15"/>
      <c r="AL431" s="15"/>
      <c r="AM431" s="15"/>
      <c r="AN431" s="15"/>
      <c r="AO431" s="15"/>
      <c r="AP431" s="15"/>
      <c r="AQ431" s="15"/>
      <c r="AR431" s="15"/>
      <c r="AS431" s="15"/>
      <c r="AT431" s="15"/>
      <c r="AU431" s="15"/>
      <c r="AV431" s="15"/>
      <c r="AW431" s="15"/>
      <c r="AX431" s="15"/>
      <c r="AY431" s="15"/>
      <c r="AZ431" s="15"/>
      <c r="BA431" s="15"/>
      <c r="BB431" s="15"/>
      <c r="BC431" s="15"/>
      <c r="BD431" s="15"/>
      <c r="BE431" s="15"/>
      <c r="BF431" s="15"/>
      <c r="BG431" s="15"/>
      <c r="BH431" s="15"/>
      <c r="BI431" s="15"/>
      <c r="BJ431" s="15"/>
      <c r="BK431" s="15"/>
      <c r="BL431" s="15"/>
      <c r="BM431" s="15"/>
      <c r="BN431" s="15"/>
      <c r="BO431" s="15"/>
      <c r="BP431" s="15"/>
      <c r="BQ431" s="15"/>
      <c r="BR431" s="15"/>
      <c r="BS431" s="15"/>
      <c r="BT431" s="15"/>
      <c r="BU431" s="15"/>
      <c r="BV431" s="15"/>
      <c r="BW431" s="15"/>
      <c r="BX431" s="15"/>
      <c r="BY431" s="15"/>
      <c r="BZ431" s="15"/>
      <c r="CA431" s="15"/>
      <c r="CB431" s="15"/>
      <c r="CC431" s="15"/>
      <c r="CD431" s="15"/>
      <c r="CE431" s="15"/>
      <c r="CF431" s="15"/>
      <c r="CG431" s="15"/>
      <c r="CH431" s="15"/>
      <c r="CI431" s="15"/>
      <c r="CJ431" s="15"/>
      <c r="CK431" s="15"/>
      <c r="CL431" s="15"/>
      <c r="CM431" s="15"/>
      <c r="CN431" s="15"/>
      <c r="CO431" s="15"/>
      <c r="CP431" s="15"/>
      <c r="CQ431" s="15"/>
      <c r="CR431" s="15"/>
      <c r="CS431" s="15"/>
      <c r="CT431" s="15"/>
      <c r="CU431" s="15"/>
      <c r="CV431" s="15"/>
      <c r="CW431" s="15"/>
      <c r="CX431" s="15"/>
      <c r="CY431" s="15"/>
      <c r="CZ431" s="15"/>
      <c r="DA431" s="15"/>
      <c r="DB431" s="15"/>
      <c r="DC431" s="15"/>
      <c r="DD431" s="15"/>
      <c r="DE431" s="15"/>
      <c r="DF431" s="15"/>
      <c r="DG431" s="15"/>
      <c r="DH431" s="15"/>
      <c r="DI431" s="15"/>
      <c r="DJ431" s="15"/>
      <c r="DK431" s="15"/>
      <c r="DL431" s="15"/>
      <c r="DM431" s="15"/>
      <c r="DN431" s="15"/>
      <c r="DO431" s="15"/>
      <c r="DP431" s="15"/>
      <c r="DQ431" s="15"/>
      <c r="DR431" s="15"/>
      <c r="DS431" s="15"/>
      <c r="DT431" s="15"/>
      <c r="DU431" s="15"/>
      <c r="DV431" s="15"/>
      <c r="DW431" s="15"/>
      <c r="DX431" s="15"/>
      <c r="DY431" s="15"/>
      <c r="DZ431" s="15"/>
      <c r="EA431" s="15"/>
      <c r="EB431" s="15"/>
      <c r="EC431" s="15"/>
      <c r="ED431" s="15"/>
      <c r="EE431" s="15"/>
      <c r="EF431" s="15"/>
      <c r="EG431" s="15"/>
      <c r="EH431" s="15"/>
      <c r="EI431" s="15"/>
      <c r="EJ431" s="15"/>
      <c r="EK431" s="15"/>
      <c r="EL431" s="15"/>
      <c r="EM431" s="15"/>
      <c r="EN431" s="15"/>
      <c r="EO431" s="15"/>
      <c r="EP431" s="15"/>
      <c r="EQ431" s="15"/>
      <c r="ER431" s="15"/>
      <c r="ES431" s="15"/>
      <c r="ET431" s="15"/>
      <c r="EU431" s="15"/>
      <c r="EV431" s="15"/>
      <c r="EW431" s="15"/>
      <c r="EX431" s="15"/>
      <c r="EY431" s="15"/>
      <c r="EZ431" s="15"/>
      <c r="FA431" s="15"/>
      <c r="FB431" s="15"/>
      <c r="FC431" s="15"/>
      <c r="FD431" s="15"/>
      <c r="FE431" s="15"/>
      <c r="FF431" s="15"/>
      <c r="FG431" s="15"/>
      <c r="FH431" s="15"/>
      <c r="FI431" s="15"/>
      <c r="FJ431" s="15"/>
      <c r="FK431" s="15"/>
      <c r="FL431" s="15"/>
      <c r="FM431" s="15"/>
      <c r="FN431" s="15"/>
      <c r="FO431" s="15"/>
      <c r="FP431" s="15"/>
      <c r="FQ431" s="15"/>
      <c r="FR431" s="15"/>
      <c r="FS431" s="15"/>
      <c r="FT431" s="15"/>
      <c r="FU431" s="15"/>
      <c r="FV431" s="15"/>
      <c r="FW431" s="15"/>
      <c r="FX431" s="15"/>
      <c r="FY431" s="15"/>
      <c r="FZ431" s="15"/>
      <c r="GA431" s="15"/>
      <c r="GB431" s="15"/>
      <c r="GC431" s="15"/>
      <c r="GD431" s="15"/>
      <c r="GE431" s="15"/>
      <c r="GF431" s="15"/>
      <c r="GG431" s="15"/>
      <c r="GH431" s="15"/>
      <c r="GI431" s="15"/>
      <c r="GJ431" s="15"/>
      <c r="GK431" s="15"/>
      <c r="GL431" s="15"/>
      <c r="GM431" s="15"/>
      <c r="GN431" s="15"/>
      <c r="GO431" s="15"/>
      <c r="GP431" s="15"/>
      <c r="GQ431" s="15"/>
      <c r="GR431" s="15"/>
      <c r="GS431" s="15"/>
      <c r="GT431" s="15"/>
      <c r="GU431" s="15"/>
      <c r="GV431" s="15"/>
      <c r="GW431" s="15"/>
      <c r="GX431" s="15"/>
      <c r="GY431" s="15"/>
      <c r="GZ431" s="15"/>
      <c r="HA431" s="15"/>
      <c r="HB431" s="15"/>
      <c r="HC431" s="15"/>
      <c r="HD431" s="15"/>
      <c r="HE431" s="15"/>
      <c r="HF431" s="15"/>
      <c r="HG431" s="15"/>
      <c r="HH431" s="15"/>
      <c r="HI431" s="15"/>
      <c r="HJ431" s="15"/>
      <c r="HK431" s="15"/>
      <c r="HL431" s="15"/>
      <c r="HM431" s="15"/>
      <c r="HN431" s="15"/>
      <c r="HO431" s="15"/>
      <c r="HP431" s="15"/>
      <c r="HQ431" s="15"/>
      <c r="HR431" s="15"/>
      <c r="HS431" s="15"/>
      <c r="HT431" s="15"/>
      <c r="HU431" s="15"/>
      <c r="HV431" s="15"/>
      <c r="HW431" s="15"/>
      <c r="HX431" s="15"/>
      <c r="HY431" s="15"/>
      <c r="HZ431" s="15"/>
      <c r="IA431" s="15"/>
      <c r="IB431" s="15"/>
      <c r="IC431" s="15"/>
      <c r="ID431" s="15"/>
      <c r="IE431" s="15"/>
      <c r="IF431" s="15"/>
      <c r="IG431" s="15"/>
      <c r="IH431" s="15"/>
      <c r="II431" s="15"/>
      <c r="IJ431" s="15"/>
      <c r="IK431" s="15"/>
      <c r="IL431" s="15"/>
      <c r="IM431" s="15"/>
      <c r="IN431" s="15"/>
      <c r="IO431" s="15"/>
      <c r="IP431" s="15"/>
      <c r="IQ431" s="15"/>
      <c r="IR431" s="15"/>
      <c r="IS431" s="15"/>
      <c r="IT431" s="15"/>
    </row>
    <row r="432" spans="1:254" s="14" customFormat="1" ht="14.15" customHeight="1">
      <c r="A432" s="31">
        <v>426</v>
      </c>
      <c r="B432" s="31" t="s">
        <v>4037</v>
      </c>
      <c r="C432" s="117" t="s">
        <v>4163</v>
      </c>
      <c r="D432" s="117" t="s">
        <v>4039</v>
      </c>
      <c r="E432" s="118" t="s">
        <v>4188</v>
      </c>
      <c r="F432" s="119" t="s">
        <v>4189</v>
      </c>
      <c r="G432" s="119" t="s">
        <v>4190</v>
      </c>
      <c r="H432" s="119" t="s">
        <v>4191</v>
      </c>
      <c r="I432" s="119" t="s">
        <v>4192</v>
      </c>
      <c r="J432" s="118" t="s">
        <v>724</v>
      </c>
      <c r="K432" s="118">
        <v>20111019</v>
      </c>
      <c r="L432" s="55">
        <v>20150419</v>
      </c>
      <c r="M432" s="126">
        <v>374433.22</v>
      </c>
      <c r="N432" s="127">
        <v>44909.13</v>
      </c>
      <c r="O432" s="118" t="s">
        <v>157</v>
      </c>
      <c r="P432" s="128" t="s">
        <v>1325</v>
      </c>
      <c r="Q432" s="134" t="s">
        <v>1122</v>
      </c>
      <c r="R432" s="134"/>
      <c r="S432" s="134"/>
      <c r="T432" s="134" t="s">
        <v>4193</v>
      </c>
      <c r="U432" s="137">
        <v>723824.9</v>
      </c>
      <c r="V432" s="134" t="s">
        <v>1124</v>
      </c>
      <c r="W432" s="134"/>
      <c r="X432" s="134"/>
      <c r="Y432" s="134"/>
      <c r="Z432" s="134"/>
      <c r="AA432" s="134"/>
      <c r="AB432" s="134"/>
      <c r="AC432" s="31" t="s">
        <v>1125</v>
      </c>
      <c r="AD432" s="51"/>
      <c r="AE432" s="129" t="s">
        <v>2371</v>
      </c>
      <c r="AF432" s="15"/>
      <c r="AG432" s="15"/>
      <c r="AH432" s="15"/>
      <c r="AI432" s="15"/>
      <c r="AJ432" s="15"/>
      <c r="AK432" s="15"/>
      <c r="AL432" s="15"/>
      <c r="AM432" s="15"/>
      <c r="AN432" s="15"/>
      <c r="AO432" s="15"/>
      <c r="AP432" s="15"/>
      <c r="AQ432" s="15"/>
      <c r="AR432" s="15"/>
      <c r="AS432" s="15"/>
      <c r="AT432" s="15"/>
      <c r="AU432" s="15"/>
      <c r="AV432" s="15"/>
      <c r="AW432" s="15"/>
      <c r="AX432" s="15"/>
      <c r="AY432" s="15"/>
      <c r="AZ432" s="15"/>
      <c r="BA432" s="15"/>
      <c r="BB432" s="15"/>
      <c r="BC432" s="15"/>
      <c r="BD432" s="15"/>
      <c r="BE432" s="15"/>
      <c r="BF432" s="15"/>
      <c r="BG432" s="15"/>
      <c r="BH432" s="15"/>
      <c r="BI432" s="15"/>
      <c r="BJ432" s="15"/>
      <c r="BK432" s="15"/>
      <c r="BL432" s="15"/>
      <c r="BM432" s="15"/>
      <c r="BN432" s="15"/>
      <c r="BO432" s="15"/>
      <c r="BP432" s="15"/>
      <c r="BQ432" s="15"/>
      <c r="BR432" s="15"/>
      <c r="BS432" s="15"/>
      <c r="BT432" s="15"/>
      <c r="BU432" s="15"/>
      <c r="BV432" s="15"/>
      <c r="BW432" s="15"/>
      <c r="BX432" s="15"/>
      <c r="BY432" s="15"/>
      <c r="BZ432" s="15"/>
      <c r="CA432" s="15"/>
      <c r="CB432" s="15"/>
      <c r="CC432" s="15"/>
      <c r="CD432" s="15"/>
      <c r="CE432" s="15"/>
      <c r="CF432" s="15"/>
      <c r="CG432" s="15"/>
      <c r="CH432" s="15"/>
      <c r="CI432" s="15"/>
      <c r="CJ432" s="15"/>
      <c r="CK432" s="15"/>
      <c r="CL432" s="15"/>
      <c r="CM432" s="15"/>
      <c r="CN432" s="15"/>
      <c r="CO432" s="15"/>
      <c r="CP432" s="15"/>
      <c r="CQ432" s="15"/>
      <c r="CR432" s="15"/>
      <c r="CS432" s="15"/>
      <c r="CT432" s="15"/>
      <c r="CU432" s="15"/>
      <c r="CV432" s="15"/>
      <c r="CW432" s="15"/>
      <c r="CX432" s="15"/>
      <c r="CY432" s="15"/>
      <c r="CZ432" s="15"/>
      <c r="DA432" s="15"/>
      <c r="DB432" s="15"/>
      <c r="DC432" s="15"/>
      <c r="DD432" s="15"/>
      <c r="DE432" s="15"/>
      <c r="DF432" s="15"/>
      <c r="DG432" s="15"/>
      <c r="DH432" s="15"/>
      <c r="DI432" s="15"/>
      <c r="DJ432" s="15"/>
      <c r="DK432" s="15"/>
      <c r="DL432" s="15"/>
      <c r="DM432" s="15"/>
      <c r="DN432" s="15"/>
      <c r="DO432" s="15"/>
      <c r="DP432" s="15"/>
      <c r="DQ432" s="15"/>
      <c r="DR432" s="15"/>
      <c r="DS432" s="15"/>
      <c r="DT432" s="15"/>
      <c r="DU432" s="15"/>
      <c r="DV432" s="15"/>
      <c r="DW432" s="15"/>
      <c r="DX432" s="15"/>
      <c r="DY432" s="15"/>
      <c r="DZ432" s="15"/>
      <c r="EA432" s="15"/>
      <c r="EB432" s="15"/>
      <c r="EC432" s="15"/>
      <c r="ED432" s="15"/>
      <c r="EE432" s="15"/>
      <c r="EF432" s="15"/>
      <c r="EG432" s="15"/>
      <c r="EH432" s="15"/>
      <c r="EI432" s="15"/>
      <c r="EJ432" s="15"/>
      <c r="EK432" s="15"/>
      <c r="EL432" s="15"/>
      <c r="EM432" s="15"/>
      <c r="EN432" s="15"/>
      <c r="EO432" s="15"/>
      <c r="EP432" s="15"/>
      <c r="EQ432" s="15"/>
      <c r="ER432" s="15"/>
      <c r="ES432" s="15"/>
      <c r="ET432" s="15"/>
      <c r="EU432" s="15"/>
      <c r="EV432" s="15"/>
      <c r="EW432" s="15"/>
      <c r="EX432" s="15"/>
      <c r="EY432" s="15"/>
      <c r="EZ432" s="15"/>
      <c r="FA432" s="15"/>
      <c r="FB432" s="15"/>
      <c r="FC432" s="15"/>
      <c r="FD432" s="15"/>
      <c r="FE432" s="15"/>
      <c r="FF432" s="15"/>
      <c r="FG432" s="15"/>
      <c r="FH432" s="15"/>
      <c r="FI432" s="15"/>
      <c r="FJ432" s="15"/>
      <c r="FK432" s="15"/>
      <c r="FL432" s="15"/>
      <c r="FM432" s="15"/>
      <c r="FN432" s="15"/>
      <c r="FO432" s="15"/>
      <c r="FP432" s="15"/>
      <c r="FQ432" s="15"/>
      <c r="FR432" s="15"/>
      <c r="FS432" s="15"/>
      <c r="FT432" s="15"/>
      <c r="FU432" s="15"/>
      <c r="FV432" s="15"/>
      <c r="FW432" s="15"/>
      <c r="FX432" s="15"/>
      <c r="FY432" s="15"/>
      <c r="FZ432" s="15"/>
      <c r="GA432" s="15"/>
      <c r="GB432" s="15"/>
      <c r="GC432" s="15"/>
      <c r="GD432" s="15"/>
      <c r="GE432" s="15"/>
      <c r="GF432" s="15"/>
      <c r="GG432" s="15"/>
      <c r="GH432" s="15"/>
      <c r="GI432" s="15"/>
      <c r="GJ432" s="15"/>
      <c r="GK432" s="15"/>
      <c r="GL432" s="15"/>
      <c r="GM432" s="15"/>
      <c r="GN432" s="15"/>
      <c r="GO432" s="15"/>
      <c r="GP432" s="15"/>
      <c r="GQ432" s="15"/>
      <c r="GR432" s="15"/>
      <c r="GS432" s="15"/>
      <c r="GT432" s="15"/>
      <c r="GU432" s="15"/>
      <c r="GV432" s="15"/>
      <c r="GW432" s="15"/>
      <c r="GX432" s="15"/>
      <c r="GY432" s="15"/>
      <c r="GZ432" s="15"/>
      <c r="HA432" s="15"/>
      <c r="HB432" s="15"/>
      <c r="HC432" s="15"/>
      <c r="HD432" s="15"/>
      <c r="HE432" s="15"/>
      <c r="HF432" s="15"/>
      <c r="HG432" s="15"/>
      <c r="HH432" s="15"/>
      <c r="HI432" s="15"/>
      <c r="HJ432" s="15"/>
      <c r="HK432" s="15"/>
      <c r="HL432" s="15"/>
      <c r="HM432" s="15"/>
      <c r="HN432" s="15"/>
      <c r="HO432" s="15"/>
      <c r="HP432" s="15"/>
      <c r="HQ432" s="15"/>
      <c r="HR432" s="15"/>
      <c r="HS432" s="15"/>
      <c r="HT432" s="15"/>
      <c r="HU432" s="15"/>
      <c r="HV432" s="15"/>
      <c r="HW432" s="15"/>
      <c r="HX432" s="15"/>
      <c r="HY432" s="15"/>
      <c r="HZ432" s="15"/>
      <c r="IA432" s="15"/>
      <c r="IB432" s="15"/>
      <c r="IC432" s="15"/>
      <c r="ID432" s="15"/>
      <c r="IE432" s="15"/>
      <c r="IF432" s="15"/>
      <c r="IG432" s="15"/>
      <c r="IH432" s="15"/>
      <c r="II432" s="15"/>
      <c r="IJ432" s="15"/>
      <c r="IK432" s="15"/>
      <c r="IL432" s="15"/>
      <c r="IM432" s="15"/>
      <c r="IN432" s="15"/>
      <c r="IO432" s="15"/>
      <c r="IP432" s="15"/>
      <c r="IQ432" s="15"/>
      <c r="IR432" s="15"/>
      <c r="IS432" s="15"/>
      <c r="IT432" s="15"/>
    </row>
    <row r="433" spans="1:254" s="14" customFormat="1" ht="14.15" customHeight="1">
      <c r="A433" s="31">
        <v>427</v>
      </c>
      <c r="B433" s="31" t="s">
        <v>4037</v>
      </c>
      <c r="C433" s="117" t="s">
        <v>4163</v>
      </c>
      <c r="D433" s="117" t="s">
        <v>4039</v>
      </c>
      <c r="E433" s="118" t="s">
        <v>4194</v>
      </c>
      <c r="F433" s="119" t="s">
        <v>4195</v>
      </c>
      <c r="G433" s="119" t="s">
        <v>4196</v>
      </c>
      <c r="H433" s="119" t="s">
        <v>4197</v>
      </c>
      <c r="I433" s="119" t="s">
        <v>4198</v>
      </c>
      <c r="J433" s="118" t="s">
        <v>756</v>
      </c>
      <c r="K433" s="118">
        <v>20130705</v>
      </c>
      <c r="L433" s="55">
        <v>20160405</v>
      </c>
      <c r="M433" s="126">
        <v>488555.17</v>
      </c>
      <c r="N433" s="127">
        <v>18551.71</v>
      </c>
      <c r="O433" s="118" t="s">
        <v>157</v>
      </c>
      <c r="P433" s="128" t="s">
        <v>1201</v>
      </c>
      <c r="Q433" s="134" t="s">
        <v>1122</v>
      </c>
      <c r="R433" s="134"/>
      <c r="S433" s="134"/>
      <c r="T433" s="134" t="s">
        <v>4199</v>
      </c>
      <c r="U433" s="137">
        <v>1057000</v>
      </c>
      <c r="V433" s="134" t="s">
        <v>1124</v>
      </c>
      <c r="W433" s="134"/>
      <c r="X433" s="134"/>
      <c r="Y433" s="134"/>
      <c r="Z433" s="134"/>
      <c r="AA433" s="134"/>
      <c r="AB433" s="134"/>
      <c r="AC433" s="120" t="s">
        <v>1187</v>
      </c>
      <c r="AD433" s="51">
        <v>5431.61</v>
      </c>
      <c r="AE433" s="129" t="s">
        <v>1188</v>
      </c>
      <c r="AF433" s="15"/>
      <c r="AG433" s="15"/>
      <c r="AH433" s="15"/>
      <c r="AI433" s="15"/>
      <c r="AJ433" s="15"/>
      <c r="AK433" s="15"/>
      <c r="AL433" s="15"/>
      <c r="AM433" s="15"/>
      <c r="AN433" s="15"/>
      <c r="AO433" s="15"/>
      <c r="AP433" s="15"/>
      <c r="AQ433" s="15"/>
      <c r="AR433" s="15"/>
      <c r="AS433" s="15"/>
      <c r="AT433" s="15"/>
      <c r="AU433" s="15"/>
      <c r="AV433" s="15"/>
      <c r="AW433" s="15"/>
      <c r="AX433" s="15"/>
      <c r="AY433" s="15"/>
      <c r="AZ433" s="15"/>
      <c r="BA433" s="15"/>
      <c r="BB433" s="15"/>
      <c r="BC433" s="15"/>
      <c r="BD433" s="15"/>
      <c r="BE433" s="15"/>
      <c r="BF433" s="15"/>
      <c r="BG433" s="15"/>
      <c r="BH433" s="15"/>
      <c r="BI433" s="15"/>
      <c r="BJ433" s="15"/>
      <c r="BK433" s="15"/>
      <c r="BL433" s="15"/>
      <c r="BM433" s="15"/>
      <c r="BN433" s="15"/>
      <c r="BO433" s="15"/>
      <c r="BP433" s="15"/>
      <c r="BQ433" s="15"/>
      <c r="BR433" s="15"/>
      <c r="BS433" s="15"/>
      <c r="BT433" s="15"/>
      <c r="BU433" s="15"/>
      <c r="BV433" s="15"/>
      <c r="BW433" s="15"/>
      <c r="BX433" s="15"/>
      <c r="BY433" s="15"/>
      <c r="BZ433" s="15"/>
      <c r="CA433" s="15"/>
      <c r="CB433" s="15"/>
      <c r="CC433" s="15"/>
      <c r="CD433" s="15"/>
      <c r="CE433" s="15"/>
      <c r="CF433" s="15"/>
      <c r="CG433" s="15"/>
      <c r="CH433" s="15"/>
      <c r="CI433" s="15"/>
      <c r="CJ433" s="15"/>
      <c r="CK433" s="15"/>
      <c r="CL433" s="15"/>
      <c r="CM433" s="15"/>
      <c r="CN433" s="15"/>
      <c r="CO433" s="15"/>
      <c r="CP433" s="15"/>
      <c r="CQ433" s="15"/>
      <c r="CR433" s="15"/>
      <c r="CS433" s="15"/>
      <c r="CT433" s="15"/>
      <c r="CU433" s="15"/>
      <c r="CV433" s="15"/>
      <c r="CW433" s="15"/>
      <c r="CX433" s="15"/>
      <c r="CY433" s="15"/>
      <c r="CZ433" s="15"/>
      <c r="DA433" s="15"/>
      <c r="DB433" s="15"/>
      <c r="DC433" s="15"/>
      <c r="DD433" s="15"/>
      <c r="DE433" s="15"/>
      <c r="DF433" s="15"/>
      <c r="DG433" s="15"/>
      <c r="DH433" s="15"/>
      <c r="DI433" s="15"/>
      <c r="DJ433" s="15"/>
      <c r="DK433" s="15"/>
      <c r="DL433" s="15"/>
      <c r="DM433" s="15"/>
      <c r="DN433" s="15"/>
      <c r="DO433" s="15"/>
      <c r="DP433" s="15"/>
      <c r="DQ433" s="15"/>
      <c r="DR433" s="15"/>
      <c r="DS433" s="15"/>
      <c r="DT433" s="15"/>
      <c r="DU433" s="15"/>
      <c r="DV433" s="15"/>
      <c r="DW433" s="15"/>
      <c r="DX433" s="15"/>
      <c r="DY433" s="15"/>
      <c r="DZ433" s="15"/>
      <c r="EA433" s="15"/>
      <c r="EB433" s="15"/>
      <c r="EC433" s="15"/>
      <c r="ED433" s="15"/>
      <c r="EE433" s="15"/>
      <c r="EF433" s="15"/>
      <c r="EG433" s="15"/>
      <c r="EH433" s="15"/>
      <c r="EI433" s="15"/>
      <c r="EJ433" s="15"/>
      <c r="EK433" s="15"/>
      <c r="EL433" s="15"/>
      <c r="EM433" s="15"/>
      <c r="EN433" s="15"/>
      <c r="EO433" s="15"/>
      <c r="EP433" s="15"/>
      <c r="EQ433" s="15"/>
      <c r="ER433" s="15"/>
      <c r="ES433" s="15"/>
      <c r="ET433" s="15"/>
      <c r="EU433" s="15"/>
      <c r="EV433" s="15"/>
      <c r="EW433" s="15"/>
      <c r="EX433" s="15"/>
      <c r="EY433" s="15"/>
      <c r="EZ433" s="15"/>
      <c r="FA433" s="15"/>
      <c r="FB433" s="15"/>
      <c r="FC433" s="15"/>
      <c r="FD433" s="15"/>
      <c r="FE433" s="15"/>
      <c r="FF433" s="15"/>
      <c r="FG433" s="15"/>
      <c r="FH433" s="15"/>
      <c r="FI433" s="15"/>
      <c r="FJ433" s="15"/>
      <c r="FK433" s="15"/>
      <c r="FL433" s="15"/>
      <c r="FM433" s="15"/>
      <c r="FN433" s="15"/>
      <c r="FO433" s="15"/>
      <c r="FP433" s="15"/>
      <c r="FQ433" s="15"/>
      <c r="FR433" s="15"/>
      <c r="FS433" s="15"/>
      <c r="FT433" s="15"/>
      <c r="FU433" s="15"/>
      <c r="FV433" s="15"/>
      <c r="FW433" s="15"/>
      <c r="FX433" s="15"/>
      <c r="FY433" s="15"/>
      <c r="FZ433" s="15"/>
      <c r="GA433" s="15"/>
      <c r="GB433" s="15"/>
      <c r="GC433" s="15"/>
      <c r="GD433" s="15"/>
      <c r="GE433" s="15"/>
      <c r="GF433" s="15"/>
      <c r="GG433" s="15"/>
      <c r="GH433" s="15"/>
      <c r="GI433" s="15"/>
      <c r="GJ433" s="15"/>
      <c r="GK433" s="15"/>
      <c r="GL433" s="15"/>
      <c r="GM433" s="15"/>
      <c r="GN433" s="15"/>
      <c r="GO433" s="15"/>
      <c r="GP433" s="15"/>
      <c r="GQ433" s="15"/>
      <c r="GR433" s="15"/>
      <c r="GS433" s="15"/>
      <c r="GT433" s="15"/>
      <c r="GU433" s="15"/>
      <c r="GV433" s="15"/>
      <c r="GW433" s="15"/>
      <c r="GX433" s="15"/>
      <c r="GY433" s="15"/>
      <c r="GZ433" s="15"/>
      <c r="HA433" s="15"/>
      <c r="HB433" s="15"/>
      <c r="HC433" s="15"/>
      <c r="HD433" s="15"/>
      <c r="HE433" s="15"/>
      <c r="HF433" s="15"/>
      <c r="HG433" s="15"/>
      <c r="HH433" s="15"/>
      <c r="HI433" s="15"/>
      <c r="HJ433" s="15"/>
      <c r="HK433" s="15"/>
      <c r="HL433" s="15"/>
      <c r="HM433" s="15"/>
      <c r="HN433" s="15"/>
      <c r="HO433" s="15"/>
      <c r="HP433" s="15"/>
      <c r="HQ433" s="15"/>
      <c r="HR433" s="15"/>
      <c r="HS433" s="15"/>
      <c r="HT433" s="15"/>
      <c r="HU433" s="15"/>
      <c r="HV433" s="15"/>
      <c r="HW433" s="15"/>
      <c r="HX433" s="15"/>
      <c r="HY433" s="15"/>
      <c r="HZ433" s="15"/>
      <c r="IA433" s="15"/>
      <c r="IB433" s="15"/>
      <c r="IC433" s="15"/>
      <c r="ID433" s="15"/>
      <c r="IE433" s="15"/>
      <c r="IF433" s="15"/>
      <c r="IG433" s="15"/>
      <c r="IH433" s="15"/>
      <c r="II433" s="15"/>
      <c r="IJ433" s="15"/>
      <c r="IK433" s="15"/>
      <c r="IL433" s="15"/>
      <c r="IM433" s="15"/>
      <c r="IN433" s="15"/>
      <c r="IO433" s="15"/>
      <c r="IP433" s="15"/>
      <c r="IQ433" s="15"/>
      <c r="IR433" s="15"/>
      <c r="IS433" s="15"/>
      <c r="IT433" s="15"/>
    </row>
    <row r="434" spans="1:254" s="14" customFormat="1" ht="14.15" customHeight="1">
      <c r="A434" s="31">
        <v>428</v>
      </c>
      <c r="B434" s="31" t="s">
        <v>4037</v>
      </c>
      <c r="C434" s="117" t="s">
        <v>4163</v>
      </c>
      <c r="D434" s="117" t="s">
        <v>4039</v>
      </c>
      <c r="E434" s="118" t="s">
        <v>4200</v>
      </c>
      <c r="F434" s="119" t="s">
        <v>4201</v>
      </c>
      <c r="G434" s="119" t="s">
        <v>4202</v>
      </c>
      <c r="H434" s="119" t="s">
        <v>4203</v>
      </c>
      <c r="I434" s="119" t="s">
        <v>4204</v>
      </c>
      <c r="J434" s="118" t="s">
        <v>756</v>
      </c>
      <c r="K434" s="118">
        <v>20130312</v>
      </c>
      <c r="L434" s="55">
        <v>20160812</v>
      </c>
      <c r="M434" s="132">
        <v>1300947.6399999999</v>
      </c>
      <c r="N434" s="127">
        <v>21065.91</v>
      </c>
      <c r="O434" s="118" t="s">
        <v>198</v>
      </c>
      <c r="P434" s="128" t="s">
        <v>1201</v>
      </c>
      <c r="Q434" s="134" t="s">
        <v>1122</v>
      </c>
      <c r="R434" s="134"/>
      <c r="S434" s="134"/>
      <c r="T434" s="134" t="s">
        <v>4205</v>
      </c>
      <c r="U434" s="137">
        <v>552300</v>
      </c>
      <c r="V434" s="134" t="s">
        <v>1124</v>
      </c>
      <c r="W434" s="134" t="s">
        <v>4206</v>
      </c>
      <c r="X434" s="136">
        <v>858900</v>
      </c>
      <c r="Y434" s="134" t="s">
        <v>1135</v>
      </c>
      <c r="Z434" s="134" t="s">
        <v>4207</v>
      </c>
      <c r="AA434" s="136">
        <v>790200</v>
      </c>
      <c r="AB434" s="134" t="s">
        <v>1135</v>
      </c>
      <c r="AC434" s="31" t="s">
        <v>1125</v>
      </c>
      <c r="AD434" s="51"/>
      <c r="AE434" s="129" t="s">
        <v>2371</v>
      </c>
      <c r="AF434" s="15"/>
      <c r="AG434" s="15"/>
      <c r="AH434" s="15"/>
      <c r="AI434" s="15"/>
      <c r="AJ434" s="15"/>
      <c r="AK434" s="15"/>
      <c r="AL434" s="15"/>
      <c r="AM434" s="15"/>
      <c r="AN434" s="15"/>
      <c r="AO434" s="15"/>
      <c r="AP434" s="15"/>
      <c r="AQ434" s="15"/>
      <c r="AR434" s="15"/>
      <c r="AS434" s="15"/>
      <c r="AT434" s="15"/>
      <c r="AU434" s="15"/>
      <c r="AV434" s="15"/>
      <c r="AW434" s="15"/>
      <c r="AX434" s="15"/>
      <c r="AY434" s="15"/>
      <c r="AZ434" s="15"/>
      <c r="BA434" s="15"/>
      <c r="BB434" s="15"/>
      <c r="BC434" s="15"/>
      <c r="BD434" s="15"/>
      <c r="BE434" s="15"/>
      <c r="BF434" s="15"/>
      <c r="BG434" s="15"/>
      <c r="BH434" s="15"/>
      <c r="BI434" s="15"/>
      <c r="BJ434" s="15"/>
      <c r="BK434" s="15"/>
      <c r="BL434" s="15"/>
      <c r="BM434" s="15"/>
      <c r="BN434" s="15"/>
      <c r="BO434" s="15"/>
      <c r="BP434" s="15"/>
      <c r="BQ434" s="15"/>
      <c r="BR434" s="15"/>
      <c r="BS434" s="15"/>
      <c r="BT434" s="15"/>
      <c r="BU434" s="15"/>
      <c r="BV434" s="15"/>
      <c r="BW434" s="15"/>
      <c r="BX434" s="15"/>
      <c r="BY434" s="15"/>
      <c r="BZ434" s="15"/>
      <c r="CA434" s="15"/>
      <c r="CB434" s="15"/>
      <c r="CC434" s="15"/>
      <c r="CD434" s="15"/>
      <c r="CE434" s="15"/>
      <c r="CF434" s="15"/>
      <c r="CG434" s="15"/>
      <c r="CH434" s="15"/>
      <c r="CI434" s="15"/>
      <c r="CJ434" s="15"/>
      <c r="CK434" s="15"/>
      <c r="CL434" s="15"/>
      <c r="CM434" s="15"/>
      <c r="CN434" s="15"/>
      <c r="CO434" s="15"/>
      <c r="CP434" s="15"/>
      <c r="CQ434" s="15"/>
      <c r="CR434" s="15"/>
      <c r="CS434" s="15"/>
      <c r="CT434" s="15"/>
      <c r="CU434" s="15"/>
      <c r="CV434" s="15"/>
      <c r="CW434" s="15"/>
      <c r="CX434" s="15"/>
      <c r="CY434" s="15"/>
      <c r="CZ434" s="15"/>
      <c r="DA434" s="15"/>
      <c r="DB434" s="15"/>
      <c r="DC434" s="15"/>
      <c r="DD434" s="15"/>
      <c r="DE434" s="15"/>
      <c r="DF434" s="15"/>
      <c r="DG434" s="15"/>
      <c r="DH434" s="15"/>
      <c r="DI434" s="15"/>
      <c r="DJ434" s="15"/>
      <c r="DK434" s="15"/>
      <c r="DL434" s="15"/>
      <c r="DM434" s="15"/>
      <c r="DN434" s="15"/>
      <c r="DO434" s="15"/>
      <c r="DP434" s="15"/>
      <c r="DQ434" s="15"/>
      <c r="DR434" s="15"/>
      <c r="DS434" s="15"/>
      <c r="DT434" s="15"/>
      <c r="DU434" s="15"/>
      <c r="DV434" s="15"/>
      <c r="DW434" s="15"/>
      <c r="DX434" s="15"/>
      <c r="DY434" s="15"/>
      <c r="DZ434" s="15"/>
      <c r="EA434" s="15"/>
      <c r="EB434" s="15"/>
      <c r="EC434" s="15"/>
      <c r="ED434" s="15"/>
      <c r="EE434" s="15"/>
      <c r="EF434" s="15"/>
      <c r="EG434" s="15"/>
      <c r="EH434" s="15"/>
      <c r="EI434" s="15"/>
      <c r="EJ434" s="15"/>
      <c r="EK434" s="15"/>
      <c r="EL434" s="15"/>
      <c r="EM434" s="15"/>
      <c r="EN434" s="15"/>
      <c r="EO434" s="15"/>
      <c r="EP434" s="15"/>
      <c r="EQ434" s="15"/>
      <c r="ER434" s="15"/>
      <c r="ES434" s="15"/>
      <c r="ET434" s="15"/>
      <c r="EU434" s="15"/>
      <c r="EV434" s="15"/>
      <c r="EW434" s="15"/>
      <c r="EX434" s="15"/>
      <c r="EY434" s="15"/>
      <c r="EZ434" s="15"/>
      <c r="FA434" s="15"/>
      <c r="FB434" s="15"/>
      <c r="FC434" s="15"/>
      <c r="FD434" s="15"/>
      <c r="FE434" s="15"/>
      <c r="FF434" s="15"/>
      <c r="FG434" s="15"/>
      <c r="FH434" s="15"/>
      <c r="FI434" s="15"/>
      <c r="FJ434" s="15"/>
      <c r="FK434" s="15"/>
      <c r="FL434" s="15"/>
      <c r="FM434" s="15"/>
      <c r="FN434" s="15"/>
      <c r="FO434" s="15"/>
      <c r="FP434" s="15"/>
      <c r="FQ434" s="15"/>
      <c r="FR434" s="15"/>
      <c r="FS434" s="15"/>
      <c r="FT434" s="15"/>
      <c r="FU434" s="15"/>
      <c r="FV434" s="15"/>
      <c r="FW434" s="15"/>
      <c r="FX434" s="15"/>
      <c r="FY434" s="15"/>
      <c r="FZ434" s="15"/>
      <c r="GA434" s="15"/>
      <c r="GB434" s="15"/>
      <c r="GC434" s="15"/>
      <c r="GD434" s="15"/>
      <c r="GE434" s="15"/>
      <c r="GF434" s="15"/>
      <c r="GG434" s="15"/>
      <c r="GH434" s="15"/>
      <c r="GI434" s="15"/>
      <c r="GJ434" s="15"/>
      <c r="GK434" s="15"/>
      <c r="GL434" s="15"/>
      <c r="GM434" s="15"/>
      <c r="GN434" s="15"/>
      <c r="GO434" s="15"/>
      <c r="GP434" s="15"/>
      <c r="GQ434" s="15"/>
      <c r="GR434" s="15"/>
      <c r="GS434" s="15"/>
      <c r="GT434" s="15"/>
      <c r="GU434" s="15"/>
      <c r="GV434" s="15"/>
      <c r="GW434" s="15"/>
      <c r="GX434" s="15"/>
      <c r="GY434" s="15"/>
      <c r="GZ434" s="15"/>
      <c r="HA434" s="15"/>
      <c r="HB434" s="15"/>
      <c r="HC434" s="15"/>
      <c r="HD434" s="15"/>
      <c r="HE434" s="15"/>
      <c r="HF434" s="15"/>
      <c r="HG434" s="15"/>
      <c r="HH434" s="15"/>
      <c r="HI434" s="15"/>
      <c r="HJ434" s="15"/>
      <c r="HK434" s="15"/>
      <c r="HL434" s="15"/>
      <c r="HM434" s="15"/>
      <c r="HN434" s="15"/>
      <c r="HO434" s="15"/>
      <c r="HP434" s="15"/>
      <c r="HQ434" s="15"/>
      <c r="HR434" s="15"/>
      <c r="HS434" s="15"/>
      <c r="HT434" s="15"/>
      <c r="HU434" s="15"/>
      <c r="HV434" s="15"/>
      <c r="HW434" s="15"/>
      <c r="HX434" s="15"/>
      <c r="HY434" s="15"/>
      <c r="HZ434" s="15"/>
      <c r="IA434" s="15"/>
      <c r="IB434" s="15"/>
      <c r="IC434" s="15"/>
      <c r="ID434" s="15"/>
      <c r="IE434" s="15"/>
      <c r="IF434" s="15"/>
      <c r="IG434" s="15"/>
      <c r="IH434" s="15"/>
      <c r="II434" s="15"/>
      <c r="IJ434" s="15"/>
      <c r="IK434" s="15"/>
      <c r="IL434" s="15"/>
      <c r="IM434" s="15"/>
      <c r="IN434" s="15"/>
      <c r="IO434" s="15"/>
      <c r="IP434" s="15"/>
      <c r="IQ434" s="15"/>
      <c r="IR434" s="15"/>
      <c r="IS434" s="15"/>
      <c r="IT434" s="15"/>
    </row>
    <row r="435" spans="1:254" s="14" customFormat="1" ht="14.15" customHeight="1">
      <c r="A435" s="31">
        <v>429</v>
      </c>
      <c r="B435" s="31" t="s">
        <v>4037</v>
      </c>
      <c r="C435" s="117" t="s">
        <v>4208</v>
      </c>
      <c r="D435" s="117" t="s">
        <v>4039</v>
      </c>
      <c r="E435" s="118" t="s">
        <v>4209</v>
      </c>
      <c r="F435" s="119" t="s">
        <v>4210</v>
      </c>
      <c r="G435" s="119" t="s">
        <v>4211</v>
      </c>
      <c r="H435" s="119" t="s">
        <v>4212</v>
      </c>
      <c r="I435" s="119" t="s">
        <v>4213</v>
      </c>
      <c r="J435" s="118" t="s">
        <v>724</v>
      </c>
      <c r="K435" s="118">
        <v>20100908</v>
      </c>
      <c r="L435" s="118">
        <v>20150808</v>
      </c>
      <c r="M435" s="132">
        <v>439878.55</v>
      </c>
      <c r="N435" s="127">
        <v>12379.27</v>
      </c>
      <c r="O435" s="118" t="s">
        <v>157</v>
      </c>
      <c r="P435" s="118" t="s">
        <v>4214</v>
      </c>
      <c r="Q435" s="134" t="s">
        <v>1122</v>
      </c>
      <c r="R435" s="118"/>
      <c r="S435" s="118"/>
      <c r="T435" s="134" t="s">
        <v>4215</v>
      </c>
      <c r="U435" s="139">
        <v>1437421.09</v>
      </c>
      <c r="V435" s="118" t="s">
        <v>1135</v>
      </c>
      <c r="W435" s="134"/>
      <c r="X435" s="118"/>
      <c r="Y435" s="118"/>
      <c r="Z435" s="134"/>
      <c r="AA435" s="118"/>
      <c r="AB435" s="118"/>
      <c r="AC435" s="31" t="s">
        <v>1125</v>
      </c>
      <c r="AD435" s="51"/>
      <c r="AE435" s="129" t="s">
        <v>2371</v>
      </c>
      <c r="AF435" s="15"/>
      <c r="AG435" s="15"/>
      <c r="AH435" s="15"/>
      <c r="AI435" s="15"/>
      <c r="AJ435" s="15"/>
      <c r="AK435" s="15"/>
      <c r="AL435" s="15"/>
      <c r="AM435" s="15"/>
      <c r="AN435" s="15"/>
      <c r="AO435" s="15"/>
      <c r="AP435" s="15"/>
      <c r="AQ435" s="15"/>
      <c r="AR435" s="15"/>
      <c r="AS435" s="15"/>
      <c r="AT435" s="15"/>
      <c r="AU435" s="15"/>
      <c r="AV435" s="15"/>
      <c r="AW435" s="15"/>
      <c r="AX435" s="15"/>
      <c r="AY435" s="15"/>
      <c r="AZ435" s="15"/>
      <c r="BA435" s="15"/>
      <c r="BB435" s="15"/>
      <c r="BC435" s="15"/>
      <c r="BD435" s="15"/>
      <c r="BE435" s="15"/>
      <c r="BF435" s="15"/>
      <c r="BG435" s="15"/>
      <c r="BH435" s="15"/>
      <c r="BI435" s="15"/>
      <c r="BJ435" s="15"/>
      <c r="BK435" s="15"/>
      <c r="BL435" s="15"/>
      <c r="BM435" s="15"/>
      <c r="BN435" s="15"/>
      <c r="BO435" s="15"/>
      <c r="BP435" s="15"/>
      <c r="BQ435" s="15"/>
      <c r="BR435" s="15"/>
      <c r="BS435" s="15"/>
      <c r="BT435" s="15"/>
      <c r="BU435" s="15"/>
      <c r="BV435" s="15"/>
      <c r="BW435" s="15"/>
      <c r="BX435" s="15"/>
      <c r="BY435" s="15"/>
      <c r="BZ435" s="15"/>
      <c r="CA435" s="15"/>
      <c r="CB435" s="15"/>
      <c r="CC435" s="15"/>
      <c r="CD435" s="15"/>
      <c r="CE435" s="15"/>
      <c r="CF435" s="15"/>
      <c r="CG435" s="15"/>
      <c r="CH435" s="15"/>
      <c r="CI435" s="15"/>
      <c r="CJ435" s="15"/>
      <c r="CK435" s="15"/>
      <c r="CL435" s="15"/>
      <c r="CM435" s="15"/>
      <c r="CN435" s="15"/>
      <c r="CO435" s="15"/>
      <c r="CP435" s="15"/>
      <c r="CQ435" s="15"/>
      <c r="CR435" s="15"/>
      <c r="CS435" s="15"/>
      <c r="CT435" s="15"/>
      <c r="CU435" s="15"/>
      <c r="CV435" s="15"/>
      <c r="CW435" s="15"/>
      <c r="CX435" s="15"/>
      <c r="CY435" s="15"/>
      <c r="CZ435" s="15"/>
      <c r="DA435" s="15"/>
      <c r="DB435" s="15"/>
      <c r="DC435" s="15"/>
      <c r="DD435" s="15"/>
      <c r="DE435" s="15"/>
      <c r="DF435" s="15"/>
      <c r="DG435" s="15"/>
      <c r="DH435" s="15"/>
      <c r="DI435" s="15"/>
      <c r="DJ435" s="15"/>
      <c r="DK435" s="15"/>
      <c r="DL435" s="15"/>
      <c r="DM435" s="15"/>
      <c r="DN435" s="15"/>
      <c r="DO435" s="15"/>
      <c r="DP435" s="15"/>
      <c r="DQ435" s="15"/>
      <c r="DR435" s="15"/>
      <c r="DS435" s="15"/>
      <c r="DT435" s="15"/>
      <c r="DU435" s="15"/>
      <c r="DV435" s="15"/>
      <c r="DW435" s="15"/>
      <c r="DX435" s="15"/>
      <c r="DY435" s="15"/>
      <c r="DZ435" s="15"/>
      <c r="EA435" s="15"/>
      <c r="EB435" s="15"/>
      <c r="EC435" s="15"/>
      <c r="ED435" s="15"/>
      <c r="EE435" s="15"/>
      <c r="EF435" s="15"/>
      <c r="EG435" s="15"/>
      <c r="EH435" s="15"/>
      <c r="EI435" s="15"/>
      <c r="EJ435" s="15"/>
      <c r="EK435" s="15"/>
      <c r="EL435" s="15"/>
      <c r="EM435" s="15"/>
      <c r="EN435" s="15"/>
      <c r="EO435" s="15"/>
      <c r="EP435" s="15"/>
      <c r="EQ435" s="15"/>
      <c r="ER435" s="15"/>
      <c r="ES435" s="15"/>
      <c r="ET435" s="15"/>
      <c r="EU435" s="15"/>
      <c r="EV435" s="15"/>
      <c r="EW435" s="15"/>
      <c r="EX435" s="15"/>
      <c r="EY435" s="15"/>
      <c r="EZ435" s="15"/>
      <c r="FA435" s="15"/>
      <c r="FB435" s="15"/>
      <c r="FC435" s="15"/>
      <c r="FD435" s="15"/>
      <c r="FE435" s="15"/>
      <c r="FF435" s="15"/>
      <c r="FG435" s="15"/>
      <c r="FH435" s="15"/>
      <c r="FI435" s="15"/>
      <c r="FJ435" s="15"/>
      <c r="FK435" s="15"/>
      <c r="FL435" s="15"/>
      <c r="FM435" s="15"/>
      <c r="FN435" s="15"/>
      <c r="FO435" s="15"/>
      <c r="FP435" s="15"/>
      <c r="FQ435" s="15"/>
      <c r="FR435" s="15"/>
      <c r="FS435" s="15"/>
      <c r="FT435" s="15"/>
      <c r="FU435" s="15"/>
      <c r="FV435" s="15"/>
      <c r="FW435" s="15"/>
      <c r="FX435" s="15"/>
      <c r="FY435" s="15"/>
      <c r="FZ435" s="15"/>
      <c r="GA435" s="15"/>
      <c r="GB435" s="15"/>
      <c r="GC435" s="15"/>
      <c r="GD435" s="15"/>
      <c r="GE435" s="15"/>
      <c r="GF435" s="15"/>
      <c r="GG435" s="15"/>
      <c r="GH435" s="15"/>
      <c r="GI435" s="15"/>
      <c r="GJ435" s="15"/>
      <c r="GK435" s="15"/>
      <c r="GL435" s="15"/>
      <c r="GM435" s="15"/>
      <c r="GN435" s="15"/>
      <c r="GO435" s="15"/>
      <c r="GP435" s="15"/>
      <c r="GQ435" s="15"/>
      <c r="GR435" s="15"/>
      <c r="GS435" s="15"/>
      <c r="GT435" s="15"/>
      <c r="GU435" s="15"/>
      <c r="GV435" s="15"/>
      <c r="GW435" s="15"/>
      <c r="GX435" s="15"/>
      <c r="GY435" s="15"/>
      <c r="GZ435" s="15"/>
      <c r="HA435" s="15"/>
      <c r="HB435" s="15"/>
      <c r="HC435" s="15"/>
      <c r="HD435" s="15"/>
      <c r="HE435" s="15"/>
      <c r="HF435" s="15"/>
      <c r="HG435" s="15"/>
      <c r="HH435" s="15"/>
      <c r="HI435" s="15"/>
      <c r="HJ435" s="15"/>
      <c r="HK435" s="15"/>
      <c r="HL435" s="15"/>
      <c r="HM435" s="15"/>
      <c r="HN435" s="15"/>
      <c r="HO435" s="15"/>
      <c r="HP435" s="15"/>
      <c r="HQ435" s="15"/>
      <c r="HR435" s="15"/>
      <c r="HS435" s="15"/>
      <c r="HT435" s="15"/>
      <c r="HU435" s="15"/>
      <c r="HV435" s="15"/>
      <c r="HW435" s="15"/>
      <c r="HX435" s="15"/>
      <c r="HY435" s="15"/>
      <c r="HZ435" s="15"/>
      <c r="IA435" s="15"/>
      <c r="IB435" s="15"/>
      <c r="IC435" s="15"/>
      <c r="ID435" s="15"/>
      <c r="IE435" s="15"/>
      <c r="IF435" s="15"/>
      <c r="IG435" s="15"/>
      <c r="IH435" s="15"/>
      <c r="II435" s="15"/>
      <c r="IJ435" s="15"/>
      <c r="IK435" s="15"/>
      <c r="IL435" s="15"/>
      <c r="IM435" s="15"/>
      <c r="IN435" s="15"/>
      <c r="IO435" s="15"/>
      <c r="IP435" s="15"/>
      <c r="IQ435" s="15"/>
      <c r="IR435" s="15"/>
      <c r="IS435" s="15"/>
      <c r="IT435" s="15"/>
    </row>
    <row r="436" spans="1:254" s="14" customFormat="1" ht="14.15" customHeight="1">
      <c r="A436" s="31">
        <v>430</v>
      </c>
      <c r="B436" s="31" t="s">
        <v>4037</v>
      </c>
      <c r="C436" s="117" t="s">
        <v>4208</v>
      </c>
      <c r="D436" s="117" t="s">
        <v>4039</v>
      </c>
      <c r="E436" s="118" t="s">
        <v>4216</v>
      </c>
      <c r="F436" s="119" t="s">
        <v>4217</v>
      </c>
      <c r="G436" s="119" t="s">
        <v>4218</v>
      </c>
      <c r="H436" s="119" t="s">
        <v>4219</v>
      </c>
      <c r="I436" s="119" t="s">
        <v>4220</v>
      </c>
      <c r="J436" s="118" t="s">
        <v>724</v>
      </c>
      <c r="K436" s="118">
        <v>20120101</v>
      </c>
      <c r="L436" s="118">
        <v>20120821</v>
      </c>
      <c r="M436" s="132">
        <v>434903.63</v>
      </c>
      <c r="N436" s="127">
        <v>72781.47</v>
      </c>
      <c r="O436" s="118" t="s">
        <v>157</v>
      </c>
      <c r="P436" s="118" t="s">
        <v>4221</v>
      </c>
      <c r="Q436" s="134" t="s">
        <v>1122</v>
      </c>
      <c r="R436" s="118"/>
      <c r="S436" s="118"/>
      <c r="T436" s="134" t="s">
        <v>4222</v>
      </c>
      <c r="U436" s="139">
        <v>914829.78</v>
      </c>
      <c r="V436" s="134" t="s">
        <v>1124</v>
      </c>
      <c r="W436" s="134"/>
      <c r="X436" s="118"/>
      <c r="Y436" s="118"/>
      <c r="Z436" s="134"/>
      <c r="AA436" s="118"/>
      <c r="AB436" s="118"/>
      <c r="AC436" s="31" t="s">
        <v>1125</v>
      </c>
      <c r="AD436" s="51"/>
      <c r="AE436" s="129" t="s">
        <v>2371</v>
      </c>
      <c r="AF436" s="15"/>
      <c r="AG436" s="15"/>
      <c r="AH436" s="15"/>
      <c r="AI436" s="15"/>
      <c r="AJ436" s="15"/>
      <c r="AK436" s="15"/>
      <c r="AL436" s="15"/>
      <c r="AM436" s="15"/>
      <c r="AN436" s="15"/>
      <c r="AO436" s="15"/>
      <c r="AP436" s="15"/>
      <c r="AQ436" s="15"/>
      <c r="AR436" s="15"/>
      <c r="AS436" s="15"/>
      <c r="AT436" s="15"/>
      <c r="AU436" s="15"/>
      <c r="AV436" s="15"/>
      <c r="AW436" s="15"/>
      <c r="AX436" s="15"/>
      <c r="AY436" s="15"/>
      <c r="AZ436" s="15"/>
      <c r="BA436" s="15"/>
      <c r="BB436" s="15"/>
      <c r="BC436" s="15"/>
      <c r="BD436" s="15"/>
      <c r="BE436" s="15"/>
      <c r="BF436" s="15"/>
      <c r="BG436" s="15"/>
      <c r="BH436" s="15"/>
      <c r="BI436" s="15"/>
      <c r="BJ436" s="15"/>
      <c r="BK436" s="15"/>
      <c r="BL436" s="15"/>
      <c r="BM436" s="15"/>
      <c r="BN436" s="15"/>
      <c r="BO436" s="15"/>
      <c r="BP436" s="15"/>
      <c r="BQ436" s="15"/>
      <c r="BR436" s="15"/>
      <c r="BS436" s="15"/>
      <c r="BT436" s="15"/>
      <c r="BU436" s="15"/>
      <c r="BV436" s="15"/>
      <c r="BW436" s="15"/>
      <c r="BX436" s="15"/>
      <c r="BY436" s="15"/>
      <c r="BZ436" s="15"/>
      <c r="CA436" s="15"/>
      <c r="CB436" s="15"/>
      <c r="CC436" s="15"/>
      <c r="CD436" s="15"/>
      <c r="CE436" s="15"/>
      <c r="CF436" s="15"/>
      <c r="CG436" s="15"/>
      <c r="CH436" s="15"/>
      <c r="CI436" s="15"/>
      <c r="CJ436" s="15"/>
      <c r="CK436" s="15"/>
      <c r="CL436" s="15"/>
      <c r="CM436" s="15"/>
      <c r="CN436" s="15"/>
      <c r="CO436" s="15"/>
      <c r="CP436" s="15"/>
      <c r="CQ436" s="15"/>
      <c r="CR436" s="15"/>
      <c r="CS436" s="15"/>
      <c r="CT436" s="15"/>
      <c r="CU436" s="15"/>
      <c r="CV436" s="15"/>
      <c r="CW436" s="15"/>
      <c r="CX436" s="15"/>
      <c r="CY436" s="15"/>
      <c r="CZ436" s="15"/>
      <c r="DA436" s="15"/>
      <c r="DB436" s="15"/>
      <c r="DC436" s="15"/>
      <c r="DD436" s="15"/>
      <c r="DE436" s="15"/>
      <c r="DF436" s="15"/>
      <c r="DG436" s="15"/>
      <c r="DH436" s="15"/>
      <c r="DI436" s="15"/>
      <c r="DJ436" s="15"/>
      <c r="DK436" s="15"/>
      <c r="DL436" s="15"/>
      <c r="DM436" s="15"/>
      <c r="DN436" s="15"/>
      <c r="DO436" s="15"/>
      <c r="DP436" s="15"/>
      <c r="DQ436" s="15"/>
      <c r="DR436" s="15"/>
      <c r="DS436" s="15"/>
      <c r="DT436" s="15"/>
      <c r="DU436" s="15"/>
      <c r="DV436" s="15"/>
      <c r="DW436" s="15"/>
      <c r="DX436" s="15"/>
      <c r="DY436" s="15"/>
      <c r="DZ436" s="15"/>
      <c r="EA436" s="15"/>
      <c r="EB436" s="15"/>
      <c r="EC436" s="15"/>
      <c r="ED436" s="15"/>
      <c r="EE436" s="15"/>
      <c r="EF436" s="15"/>
      <c r="EG436" s="15"/>
      <c r="EH436" s="15"/>
      <c r="EI436" s="15"/>
      <c r="EJ436" s="15"/>
      <c r="EK436" s="15"/>
      <c r="EL436" s="15"/>
      <c r="EM436" s="15"/>
      <c r="EN436" s="15"/>
      <c r="EO436" s="15"/>
      <c r="EP436" s="15"/>
      <c r="EQ436" s="15"/>
      <c r="ER436" s="15"/>
      <c r="ES436" s="15"/>
      <c r="ET436" s="15"/>
      <c r="EU436" s="15"/>
      <c r="EV436" s="15"/>
      <c r="EW436" s="15"/>
      <c r="EX436" s="15"/>
      <c r="EY436" s="15"/>
      <c r="EZ436" s="15"/>
      <c r="FA436" s="15"/>
      <c r="FB436" s="15"/>
      <c r="FC436" s="15"/>
      <c r="FD436" s="15"/>
      <c r="FE436" s="15"/>
      <c r="FF436" s="15"/>
      <c r="FG436" s="15"/>
      <c r="FH436" s="15"/>
      <c r="FI436" s="15"/>
      <c r="FJ436" s="15"/>
      <c r="FK436" s="15"/>
      <c r="FL436" s="15"/>
      <c r="FM436" s="15"/>
      <c r="FN436" s="15"/>
      <c r="FO436" s="15"/>
      <c r="FP436" s="15"/>
      <c r="FQ436" s="15"/>
      <c r="FR436" s="15"/>
      <c r="FS436" s="15"/>
      <c r="FT436" s="15"/>
      <c r="FU436" s="15"/>
      <c r="FV436" s="15"/>
      <c r="FW436" s="15"/>
      <c r="FX436" s="15"/>
      <c r="FY436" s="15"/>
      <c r="FZ436" s="15"/>
      <c r="GA436" s="15"/>
      <c r="GB436" s="15"/>
      <c r="GC436" s="15"/>
      <c r="GD436" s="15"/>
      <c r="GE436" s="15"/>
      <c r="GF436" s="15"/>
      <c r="GG436" s="15"/>
      <c r="GH436" s="15"/>
      <c r="GI436" s="15"/>
      <c r="GJ436" s="15"/>
      <c r="GK436" s="15"/>
      <c r="GL436" s="15"/>
      <c r="GM436" s="15"/>
      <c r="GN436" s="15"/>
      <c r="GO436" s="15"/>
      <c r="GP436" s="15"/>
      <c r="GQ436" s="15"/>
      <c r="GR436" s="15"/>
      <c r="GS436" s="15"/>
      <c r="GT436" s="15"/>
      <c r="GU436" s="15"/>
      <c r="GV436" s="15"/>
      <c r="GW436" s="15"/>
      <c r="GX436" s="15"/>
      <c r="GY436" s="15"/>
      <c r="GZ436" s="15"/>
      <c r="HA436" s="15"/>
      <c r="HB436" s="15"/>
      <c r="HC436" s="15"/>
      <c r="HD436" s="15"/>
      <c r="HE436" s="15"/>
      <c r="HF436" s="15"/>
      <c r="HG436" s="15"/>
      <c r="HH436" s="15"/>
      <c r="HI436" s="15"/>
      <c r="HJ436" s="15"/>
      <c r="HK436" s="15"/>
      <c r="HL436" s="15"/>
      <c r="HM436" s="15"/>
      <c r="HN436" s="15"/>
      <c r="HO436" s="15"/>
      <c r="HP436" s="15"/>
      <c r="HQ436" s="15"/>
      <c r="HR436" s="15"/>
      <c r="HS436" s="15"/>
      <c r="HT436" s="15"/>
      <c r="HU436" s="15"/>
      <c r="HV436" s="15"/>
      <c r="HW436" s="15"/>
      <c r="HX436" s="15"/>
      <c r="HY436" s="15"/>
      <c r="HZ436" s="15"/>
      <c r="IA436" s="15"/>
      <c r="IB436" s="15"/>
      <c r="IC436" s="15"/>
      <c r="ID436" s="15"/>
      <c r="IE436" s="15"/>
      <c r="IF436" s="15"/>
      <c r="IG436" s="15"/>
      <c r="IH436" s="15"/>
      <c r="II436" s="15"/>
      <c r="IJ436" s="15"/>
      <c r="IK436" s="15"/>
      <c r="IL436" s="15"/>
      <c r="IM436" s="15"/>
      <c r="IN436" s="15"/>
      <c r="IO436" s="15"/>
      <c r="IP436" s="15"/>
      <c r="IQ436" s="15"/>
      <c r="IR436" s="15"/>
      <c r="IS436" s="15"/>
      <c r="IT436" s="15"/>
    </row>
    <row r="437" spans="1:254" s="14" customFormat="1" ht="14.15" customHeight="1">
      <c r="A437" s="31">
        <v>431</v>
      </c>
      <c r="B437" s="31" t="s">
        <v>4037</v>
      </c>
      <c r="C437" s="117" t="s">
        <v>4208</v>
      </c>
      <c r="D437" s="117" t="s">
        <v>4039</v>
      </c>
      <c r="E437" s="118" t="s">
        <v>4223</v>
      </c>
      <c r="F437" s="119" t="s">
        <v>4224</v>
      </c>
      <c r="G437" s="119" t="s">
        <v>4225</v>
      </c>
      <c r="H437" s="119" t="s">
        <v>4226</v>
      </c>
      <c r="I437" s="119" t="s">
        <v>4227</v>
      </c>
      <c r="J437" s="118" t="s">
        <v>756</v>
      </c>
      <c r="K437" s="118">
        <v>20130903</v>
      </c>
      <c r="L437" s="118">
        <v>20150203</v>
      </c>
      <c r="M437" s="132">
        <v>491166.45</v>
      </c>
      <c r="N437" s="127">
        <v>73014.02</v>
      </c>
      <c r="O437" s="118" t="s">
        <v>157</v>
      </c>
      <c r="P437" s="118" t="s">
        <v>4221</v>
      </c>
      <c r="Q437" s="134" t="s">
        <v>1122</v>
      </c>
      <c r="R437" s="118"/>
      <c r="S437" s="118"/>
      <c r="T437" s="134" t="s">
        <v>4228</v>
      </c>
      <c r="U437" s="139">
        <v>770000</v>
      </c>
      <c r="V437" s="134" t="s">
        <v>1124</v>
      </c>
      <c r="W437" s="134"/>
      <c r="X437" s="118"/>
      <c r="Y437" s="118"/>
      <c r="Z437" s="134"/>
      <c r="AA437" s="118"/>
      <c r="AB437" s="118"/>
      <c r="AC437" s="31" t="s">
        <v>1125</v>
      </c>
      <c r="AD437" s="51"/>
      <c r="AE437" s="129" t="s">
        <v>2371</v>
      </c>
      <c r="AF437" s="15"/>
      <c r="AG437" s="15"/>
      <c r="AH437" s="15"/>
      <c r="AI437" s="15"/>
      <c r="AJ437" s="15"/>
      <c r="AK437" s="15"/>
      <c r="AL437" s="15"/>
      <c r="AM437" s="15"/>
      <c r="AN437" s="15"/>
      <c r="AO437" s="15"/>
      <c r="AP437" s="15"/>
      <c r="AQ437" s="15"/>
      <c r="AR437" s="15"/>
      <c r="AS437" s="15"/>
      <c r="AT437" s="15"/>
      <c r="AU437" s="15"/>
      <c r="AV437" s="15"/>
      <c r="AW437" s="15"/>
      <c r="AX437" s="15"/>
      <c r="AY437" s="15"/>
      <c r="AZ437" s="15"/>
      <c r="BA437" s="15"/>
      <c r="BB437" s="15"/>
      <c r="BC437" s="15"/>
      <c r="BD437" s="15"/>
      <c r="BE437" s="15"/>
      <c r="BF437" s="15"/>
      <c r="BG437" s="15"/>
      <c r="BH437" s="15"/>
      <c r="BI437" s="15"/>
      <c r="BJ437" s="15"/>
      <c r="BK437" s="15"/>
      <c r="BL437" s="15"/>
      <c r="BM437" s="15"/>
      <c r="BN437" s="15"/>
      <c r="BO437" s="15"/>
      <c r="BP437" s="15"/>
      <c r="BQ437" s="15"/>
      <c r="BR437" s="15"/>
      <c r="BS437" s="15"/>
      <c r="BT437" s="15"/>
      <c r="BU437" s="15"/>
      <c r="BV437" s="15"/>
      <c r="BW437" s="15"/>
      <c r="BX437" s="15"/>
      <c r="BY437" s="15"/>
      <c r="BZ437" s="15"/>
      <c r="CA437" s="15"/>
      <c r="CB437" s="15"/>
      <c r="CC437" s="15"/>
      <c r="CD437" s="15"/>
      <c r="CE437" s="15"/>
      <c r="CF437" s="15"/>
      <c r="CG437" s="15"/>
      <c r="CH437" s="15"/>
      <c r="CI437" s="15"/>
      <c r="CJ437" s="15"/>
      <c r="CK437" s="15"/>
      <c r="CL437" s="15"/>
      <c r="CM437" s="15"/>
      <c r="CN437" s="15"/>
      <c r="CO437" s="15"/>
      <c r="CP437" s="15"/>
      <c r="CQ437" s="15"/>
      <c r="CR437" s="15"/>
      <c r="CS437" s="15"/>
      <c r="CT437" s="15"/>
      <c r="CU437" s="15"/>
      <c r="CV437" s="15"/>
      <c r="CW437" s="15"/>
      <c r="CX437" s="15"/>
      <c r="CY437" s="15"/>
      <c r="CZ437" s="15"/>
      <c r="DA437" s="15"/>
      <c r="DB437" s="15"/>
      <c r="DC437" s="15"/>
      <c r="DD437" s="15"/>
      <c r="DE437" s="15"/>
      <c r="DF437" s="15"/>
      <c r="DG437" s="15"/>
      <c r="DH437" s="15"/>
      <c r="DI437" s="15"/>
      <c r="DJ437" s="15"/>
      <c r="DK437" s="15"/>
      <c r="DL437" s="15"/>
      <c r="DM437" s="15"/>
      <c r="DN437" s="15"/>
      <c r="DO437" s="15"/>
      <c r="DP437" s="15"/>
      <c r="DQ437" s="15"/>
      <c r="DR437" s="15"/>
      <c r="DS437" s="15"/>
      <c r="DT437" s="15"/>
      <c r="DU437" s="15"/>
      <c r="DV437" s="15"/>
      <c r="DW437" s="15"/>
      <c r="DX437" s="15"/>
      <c r="DY437" s="15"/>
      <c r="DZ437" s="15"/>
      <c r="EA437" s="15"/>
      <c r="EB437" s="15"/>
      <c r="EC437" s="15"/>
      <c r="ED437" s="15"/>
      <c r="EE437" s="15"/>
      <c r="EF437" s="15"/>
      <c r="EG437" s="15"/>
      <c r="EH437" s="15"/>
      <c r="EI437" s="15"/>
      <c r="EJ437" s="15"/>
      <c r="EK437" s="15"/>
      <c r="EL437" s="15"/>
      <c r="EM437" s="15"/>
      <c r="EN437" s="15"/>
      <c r="EO437" s="15"/>
      <c r="EP437" s="15"/>
      <c r="EQ437" s="15"/>
      <c r="ER437" s="15"/>
      <c r="ES437" s="15"/>
      <c r="ET437" s="15"/>
      <c r="EU437" s="15"/>
      <c r="EV437" s="15"/>
      <c r="EW437" s="15"/>
      <c r="EX437" s="15"/>
      <c r="EY437" s="15"/>
      <c r="EZ437" s="15"/>
      <c r="FA437" s="15"/>
      <c r="FB437" s="15"/>
      <c r="FC437" s="15"/>
      <c r="FD437" s="15"/>
      <c r="FE437" s="15"/>
      <c r="FF437" s="15"/>
      <c r="FG437" s="15"/>
      <c r="FH437" s="15"/>
      <c r="FI437" s="15"/>
      <c r="FJ437" s="15"/>
      <c r="FK437" s="15"/>
      <c r="FL437" s="15"/>
      <c r="FM437" s="15"/>
      <c r="FN437" s="15"/>
      <c r="FO437" s="15"/>
      <c r="FP437" s="15"/>
      <c r="FQ437" s="15"/>
      <c r="FR437" s="15"/>
      <c r="FS437" s="15"/>
      <c r="FT437" s="15"/>
      <c r="FU437" s="15"/>
      <c r="FV437" s="15"/>
      <c r="FW437" s="15"/>
      <c r="FX437" s="15"/>
      <c r="FY437" s="15"/>
      <c r="FZ437" s="15"/>
      <c r="GA437" s="15"/>
      <c r="GB437" s="15"/>
      <c r="GC437" s="15"/>
      <c r="GD437" s="15"/>
      <c r="GE437" s="15"/>
      <c r="GF437" s="15"/>
      <c r="GG437" s="15"/>
      <c r="GH437" s="15"/>
      <c r="GI437" s="15"/>
      <c r="GJ437" s="15"/>
      <c r="GK437" s="15"/>
      <c r="GL437" s="15"/>
      <c r="GM437" s="15"/>
      <c r="GN437" s="15"/>
      <c r="GO437" s="15"/>
      <c r="GP437" s="15"/>
      <c r="GQ437" s="15"/>
      <c r="GR437" s="15"/>
      <c r="GS437" s="15"/>
      <c r="GT437" s="15"/>
      <c r="GU437" s="15"/>
      <c r="GV437" s="15"/>
      <c r="GW437" s="15"/>
      <c r="GX437" s="15"/>
      <c r="GY437" s="15"/>
      <c r="GZ437" s="15"/>
      <c r="HA437" s="15"/>
      <c r="HB437" s="15"/>
      <c r="HC437" s="15"/>
      <c r="HD437" s="15"/>
      <c r="HE437" s="15"/>
      <c r="HF437" s="15"/>
      <c r="HG437" s="15"/>
      <c r="HH437" s="15"/>
      <c r="HI437" s="15"/>
      <c r="HJ437" s="15"/>
      <c r="HK437" s="15"/>
      <c r="HL437" s="15"/>
      <c r="HM437" s="15"/>
      <c r="HN437" s="15"/>
      <c r="HO437" s="15"/>
      <c r="HP437" s="15"/>
      <c r="HQ437" s="15"/>
      <c r="HR437" s="15"/>
      <c r="HS437" s="15"/>
      <c r="HT437" s="15"/>
      <c r="HU437" s="15"/>
      <c r="HV437" s="15"/>
      <c r="HW437" s="15"/>
      <c r="HX437" s="15"/>
      <c r="HY437" s="15"/>
      <c r="HZ437" s="15"/>
      <c r="IA437" s="15"/>
      <c r="IB437" s="15"/>
      <c r="IC437" s="15"/>
      <c r="ID437" s="15"/>
      <c r="IE437" s="15"/>
      <c r="IF437" s="15"/>
      <c r="IG437" s="15"/>
      <c r="IH437" s="15"/>
      <c r="II437" s="15"/>
      <c r="IJ437" s="15"/>
      <c r="IK437" s="15"/>
      <c r="IL437" s="15"/>
      <c r="IM437" s="15"/>
      <c r="IN437" s="15"/>
      <c r="IO437" s="15"/>
      <c r="IP437" s="15"/>
      <c r="IQ437" s="15"/>
      <c r="IR437" s="15"/>
      <c r="IS437" s="15"/>
      <c r="IT437" s="15"/>
    </row>
    <row r="438" spans="1:254" s="14" customFormat="1" ht="14.15" customHeight="1">
      <c r="A438" s="31">
        <v>432</v>
      </c>
      <c r="B438" s="31" t="s">
        <v>4037</v>
      </c>
      <c r="C438" s="117" t="s">
        <v>4208</v>
      </c>
      <c r="D438" s="117" t="s">
        <v>4039</v>
      </c>
      <c r="E438" s="118" t="s">
        <v>4229</v>
      </c>
      <c r="F438" s="119" t="s">
        <v>4230</v>
      </c>
      <c r="G438" s="119" t="s">
        <v>4231</v>
      </c>
      <c r="H438" s="119" t="s">
        <v>4232</v>
      </c>
      <c r="I438" s="119" t="s">
        <v>4233</v>
      </c>
      <c r="J438" s="118" t="s">
        <v>756</v>
      </c>
      <c r="K438" s="118">
        <v>20130503</v>
      </c>
      <c r="L438" s="118">
        <v>20140503</v>
      </c>
      <c r="M438" s="132">
        <v>424264.89</v>
      </c>
      <c r="N438" s="127">
        <v>93204.92</v>
      </c>
      <c r="O438" s="118" t="s">
        <v>157</v>
      </c>
      <c r="P438" s="118" t="s">
        <v>4221</v>
      </c>
      <c r="Q438" s="134" t="s">
        <v>1122</v>
      </c>
      <c r="R438" s="118"/>
      <c r="S438" s="118"/>
      <c r="T438" s="134" t="s">
        <v>4234</v>
      </c>
      <c r="U438" s="139">
        <v>721000</v>
      </c>
      <c r="V438" s="134" t="s">
        <v>1124</v>
      </c>
      <c r="W438" s="118"/>
      <c r="X438" s="118"/>
      <c r="Y438" s="118"/>
      <c r="Z438" s="118"/>
      <c r="AA438" s="118"/>
      <c r="AB438" s="118"/>
      <c r="AC438" s="31" t="s">
        <v>1125</v>
      </c>
      <c r="AD438" s="51"/>
      <c r="AE438" s="129" t="s">
        <v>2371</v>
      </c>
      <c r="AF438" s="15"/>
      <c r="AG438" s="15"/>
      <c r="AH438" s="15"/>
      <c r="AI438" s="15"/>
      <c r="AJ438" s="15"/>
      <c r="AK438" s="15"/>
      <c r="AL438" s="15"/>
      <c r="AM438" s="15"/>
      <c r="AN438" s="15"/>
      <c r="AO438" s="15"/>
      <c r="AP438" s="15"/>
      <c r="AQ438" s="15"/>
      <c r="AR438" s="15"/>
      <c r="AS438" s="15"/>
      <c r="AT438" s="15"/>
      <c r="AU438" s="15"/>
      <c r="AV438" s="15"/>
      <c r="AW438" s="15"/>
      <c r="AX438" s="15"/>
      <c r="AY438" s="15"/>
      <c r="AZ438" s="15"/>
      <c r="BA438" s="15"/>
      <c r="BB438" s="15"/>
      <c r="BC438" s="15"/>
      <c r="BD438" s="15"/>
      <c r="BE438" s="15"/>
      <c r="BF438" s="15"/>
      <c r="BG438" s="15"/>
      <c r="BH438" s="15"/>
      <c r="BI438" s="15"/>
      <c r="BJ438" s="15"/>
      <c r="BK438" s="15"/>
      <c r="BL438" s="15"/>
      <c r="BM438" s="15"/>
      <c r="BN438" s="15"/>
      <c r="BO438" s="15"/>
      <c r="BP438" s="15"/>
      <c r="BQ438" s="15"/>
      <c r="BR438" s="15"/>
      <c r="BS438" s="15"/>
      <c r="BT438" s="15"/>
      <c r="BU438" s="15"/>
      <c r="BV438" s="15"/>
      <c r="BW438" s="15"/>
      <c r="BX438" s="15"/>
      <c r="BY438" s="15"/>
      <c r="BZ438" s="15"/>
      <c r="CA438" s="15"/>
      <c r="CB438" s="15"/>
      <c r="CC438" s="15"/>
      <c r="CD438" s="15"/>
      <c r="CE438" s="15"/>
      <c r="CF438" s="15"/>
      <c r="CG438" s="15"/>
      <c r="CH438" s="15"/>
      <c r="CI438" s="15"/>
      <c r="CJ438" s="15"/>
      <c r="CK438" s="15"/>
      <c r="CL438" s="15"/>
      <c r="CM438" s="15"/>
      <c r="CN438" s="15"/>
      <c r="CO438" s="15"/>
      <c r="CP438" s="15"/>
      <c r="CQ438" s="15"/>
      <c r="CR438" s="15"/>
      <c r="CS438" s="15"/>
      <c r="CT438" s="15"/>
      <c r="CU438" s="15"/>
      <c r="CV438" s="15"/>
      <c r="CW438" s="15"/>
      <c r="CX438" s="15"/>
      <c r="CY438" s="15"/>
      <c r="CZ438" s="15"/>
      <c r="DA438" s="15"/>
      <c r="DB438" s="15"/>
      <c r="DC438" s="15"/>
      <c r="DD438" s="15"/>
      <c r="DE438" s="15"/>
      <c r="DF438" s="15"/>
      <c r="DG438" s="15"/>
      <c r="DH438" s="15"/>
      <c r="DI438" s="15"/>
      <c r="DJ438" s="15"/>
      <c r="DK438" s="15"/>
      <c r="DL438" s="15"/>
      <c r="DM438" s="15"/>
      <c r="DN438" s="15"/>
      <c r="DO438" s="15"/>
      <c r="DP438" s="15"/>
      <c r="DQ438" s="15"/>
      <c r="DR438" s="15"/>
      <c r="DS438" s="15"/>
      <c r="DT438" s="15"/>
      <c r="DU438" s="15"/>
      <c r="DV438" s="15"/>
      <c r="DW438" s="15"/>
      <c r="DX438" s="15"/>
      <c r="DY438" s="15"/>
      <c r="DZ438" s="15"/>
      <c r="EA438" s="15"/>
      <c r="EB438" s="15"/>
      <c r="EC438" s="15"/>
      <c r="ED438" s="15"/>
      <c r="EE438" s="15"/>
      <c r="EF438" s="15"/>
      <c r="EG438" s="15"/>
      <c r="EH438" s="15"/>
      <c r="EI438" s="15"/>
      <c r="EJ438" s="15"/>
      <c r="EK438" s="15"/>
      <c r="EL438" s="15"/>
      <c r="EM438" s="15"/>
      <c r="EN438" s="15"/>
      <c r="EO438" s="15"/>
      <c r="EP438" s="15"/>
      <c r="EQ438" s="15"/>
      <c r="ER438" s="15"/>
      <c r="ES438" s="15"/>
      <c r="ET438" s="15"/>
      <c r="EU438" s="15"/>
      <c r="EV438" s="15"/>
      <c r="EW438" s="15"/>
      <c r="EX438" s="15"/>
      <c r="EY438" s="15"/>
      <c r="EZ438" s="15"/>
      <c r="FA438" s="15"/>
      <c r="FB438" s="15"/>
      <c r="FC438" s="15"/>
      <c r="FD438" s="15"/>
      <c r="FE438" s="15"/>
      <c r="FF438" s="15"/>
      <c r="FG438" s="15"/>
      <c r="FH438" s="15"/>
      <c r="FI438" s="15"/>
      <c r="FJ438" s="15"/>
      <c r="FK438" s="15"/>
      <c r="FL438" s="15"/>
      <c r="FM438" s="15"/>
      <c r="FN438" s="15"/>
      <c r="FO438" s="15"/>
      <c r="FP438" s="15"/>
      <c r="FQ438" s="15"/>
      <c r="FR438" s="15"/>
      <c r="FS438" s="15"/>
      <c r="FT438" s="15"/>
      <c r="FU438" s="15"/>
      <c r="FV438" s="15"/>
      <c r="FW438" s="15"/>
      <c r="FX438" s="15"/>
      <c r="FY438" s="15"/>
      <c r="FZ438" s="15"/>
      <c r="GA438" s="15"/>
      <c r="GB438" s="15"/>
      <c r="GC438" s="15"/>
      <c r="GD438" s="15"/>
      <c r="GE438" s="15"/>
      <c r="GF438" s="15"/>
      <c r="GG438" s="15"/>
      <c r="GH438" s="15"/>
      <c r="GI438" s="15"/>
      <c r="GJ438" s="15"/>
      <c r="GK438" s="15"/>
      <c r="GL438" s="15"/>
      <c r="GM438" s="15"/>
      <c r="GN438" s="15"/>
      <c r="GO438" s="15"/>
      <c r="GP438" s="15"/>
      <c r="GQ438" s="15"/>
      <c r="GR438" s="15"/>
      <c r="GS438" s="15"/>
      <c r="GT438" s="15"/>
      <c r="GU438" s="15"/>
      <c r="GV438" s="15"/>
      <c r="GW438" s="15"/>
      <c r="GX438" s="15"/>
      <c r="GY438" s="15"/>
      <c r="GZ438" s="15"/>
      <c r="HA438" s="15"/>
      <c r="HB438" s="15"/>
      <c r="HC438" s="15"/>
      <c r="HD438" s="15"/>
      <c r="HE438" s="15"/>
      <c r="HF438" s="15"/>
      <c r="HG438" s="15"/>
      <c r="HH438" s="15"/>
      <c r="HI438" s="15"/>
      <c r="HJ438" s="15"/>
      <c r="HK438" s="15"/>
      <c r="HL438" s="15"/>
      <c r="HM438" s="15"/>
      <c r="HN438" s="15"/>
      <c r="HO438" s="15"/>
      <c r="HP438" s="15"/>
      <c r="HQ438" s="15"/>
      <c r="HR438" s="15"/>
      <c r="HS438" s="15"/>
      <c r="HT438" s="15"/>
      <c r="HU438" s="15"/>
      <c r="HV438" s="15"/>
      <c r="HW438" s="15"/>
      <c r="HX438" s="15"/>
      <c r="HY438" s="15"/>
      <c r="HZ438" s="15"/>
      <c r="IA438" s="15"/>
      <c r="IB438" s="15"/>
      <c r="IC438" s="15"/>
      <c r="ID438" s="15"/>
      <c r="IE438" s="15"/>
      <c r="IF438" s="15"/>
      <c r="IG438" s="15"/>
      <c r="IH438" s="15"/>
      <c r="II438" s="15"/>
      <c r="IJ438" s="15"/>
      <c r="IK438" s="15"/>
      <c r="IL438" s="15"/>
      <c r="IM438" s="15"/>
      <c r="IN438" s="15"/>
      <c r="IO438" s="15"/>
      <c r="IP438" s="15"/>
      <c r="IQ438" s="15"/>
      <c r="IR438" s="15"/>
      <c r="IS438" s="15"/>
      <c r="IT438" s="15"/>
    </row>
    <row r="439" spans="1:254" s="14" customFormat="1" ht="14.15" customHeight="1">
      <c r="A439" s="31">
        <v>433</v>
      </c>
      <c r="B439" s="31" t="s">
        <v>4037</v>
      </c>
      <c r="C439" s="117" t="s">
        <v>4208</v>
      </c>
      <c r="D439" s="117" t="s">
        <v>4039</v>
      </c>
      <c r="E439" s="118" t="s">
        <v>4235</v>
      </c>
      <c r="F439" s="119" t="s">
        <v>4236</v>
      </c>
      <c r="G439" s="119" t="s">
        <v>4237</v>
      </c>
      <c r="H439" s="119" t="s">
        <v>4238</v>
      </c>
      <c r="I439" s="119" t="s">
        <v>4239</v>
      </c>
      <c r="J439" s="118" t="s">
        <v>1131</v>
      </c>
      <c r="K439" s="118">
        <v>20130302</v>
      </c>
      <c r="L439" s="118">
        <v>20130821</v>
      </c>
      <c r="M439" s="132">
        <v>745703.7</v>
      </c>
      <c r="N439" s="127">
        <v>200185.91</v>
      </c>
      <c r="O439" s="118" t="s">
        <v>157</v>
      </c>
      <c r="P439" s="118" t="s">
        <v>4221</v>
      </c>
      <c r="Q439" s="134" t="s">
        <v>1122</v>
      </c>
      <c r="R439" s="118"/>
      <c r="S439" s="118"/>
      <c r="T439" s="134" t="s">
        <v>4240</v>
      </c>
      <c r="U439" s="139">
        <v>1159000</v>
      </c>
      <c r="V439" s="134" t="s">
        <v>1124</v>
      </c>
      <c r="W439" s="118"/>
      <c r="X439" s="118"/>
      <c r="Y439" s="118"/>
      <c r="Z439" s="118"/>
      <c r="AA439" s="118"/>
      <c r="AB439" s="118"/>
      <c r="AC439" s="31" t="s">
        <v>1125</v>
      </c>
      <c r="AD439" s="51"/>
      <c r="AE439" s="129" t="s">
        <v>2371</v>
      </c>
      <c r="AF439" s="15"/>
      <c r="AG439" s="15"/>
      <c r="AH439" s="15"/>
      <c r="AI439" s="15"/>
      <c r="AJ439" s="15"/>
      <c r="AK439" s="15"/>
      <c r="AL439" s="15"/>
      <c r="AM439" s="15"/>
      <c r="AN439" s="15"/>
      <c r="AO439" s="15"/>
      <c r="AP439" s="15"/>
      <c r="AQ439" s="15"/>
      <c r="AR439" s="15"/>
      <c r="AS439" s="15"/>
      <c r="AT439" s="15"/>
      <c r="AU439" s="15"/>
      <c r="AV439" s="15"/>
      <c r="AW439" s="15"/>
      <c r="AX439" s="15"/>
      <c r="AY439" s="15"/>
      <c r="AZ439" s="15"/>
      <c r="BA439" s="15"/>
      <c r="BB439" s="15"/>
      <c r="BC439" s="15"/>
      <c r="BD439" s="15"/>
      <c r="BE439" s="15"/>
      <c r="BF439" s="15"/>
      <c r="BG439" s="15"/>
      <c r="BH439" s="15"/>
      <c r="BI439" s="15"/>
      <c r="BJ439" s="15"/>
      <c r="BK439" s="15"/>
      <c r="BL439" s="15"/>
      <c r="BM439" s="15"/>
      <c r="BN439" s="15"/>
      <c r="BO439" s="15"/>
      <c r="BP439" s="15"/>
      <c r="BQ439" s="15"/>
      <c r="BR439" s="15"/>
      <c r="BS439" s="15"/>
      <c r="BT439" s="15"/>
      <c r="BU439" s="15"/>
      <c r="BV439" s="15"/>
      <c r="BW439" s="15"/>
      <c r="BX439" s="15"/>
      <c r="BY439" s="15"/>
      <c r="BZ439" s="15"/>
      <c r="CA439" s="15"/>
      <c r="CB439" s="15"/>
      <c r="CC439" s="15"/>
      <c r="CD439" s="15"/>
      <c r="CE439" s="15"/>
      <c r="CF439" s="15"/>
      <c r="CG439" s="15"/>
      <c r="CH439" s="15"/>
      <c r="CI439" s="15"/>
      <c r="CJ439" s="15"/>
      <c r="CK439" s="15"/>
      <c r="CL439" s="15"/>
      <c r="CM439" s="15"/>
      <c r="CN439" s="15"/>
      <c r="CO439" s="15"/>
      <c r="CP439" s="15"/>
      <c r="CQ439" s="15"/>
      <c r="CR439" s="15"/>
      <c r="CS439" s="15"/>
      <c r="CT439" s="15"/>
      <c r="CU439" s="15"/>
      <c r="CV439" s="15"/>
      <c r="CW439" s="15"/>
      <c r="CX439" s="15"/>
      <c r="CY439" s="15"/>
      <c r="CZ439" s="15"/>
      <c r="DA439" s="15"/>
      <c r="DB439" s="15"/>
      <c r="DC439" s="15"/>
      <c r="DD439" s="15"/>
      <c r="DE439" s="15"/>
      <c r="DF439" s="15"/>
      <c r="DG439" s="15"/>
      <c r="DH439" s="15"/>
      <c r="DI439" s="15"/>
      <c r="DJ439" s="15"/>
      <c r="DK439" s="15"/>
      <c r="DL439" s="15"/>
      <c r="DM439" s="15"/>
      <c r="DN439" s="15"/>
      <c r="DO439" s="15"/>
      <c r="DP439" s="15"/>
      <c r="DQ439" s="15"/>
      <c r="DR439" s="15"/>
      <c r="DS439" s="15"/>
      <c r="DT439" s="15"/>
      <c r="DU439" s="15"/>
      <c r="DV439" s="15"/>
      <c r="DW439" s="15"/>
      <c r="DX439" s="15"/>
      <c r="DY439" s="15"/>
      <c r="DZ439" s="15"/>
      <c r="EA439" s="15"/>
      <c r="EB439" s="15"/>
      <c r="EC439" s="15"/>
      <c r="ED439" s="15"/>
      <c r="EE439" s="15"/>
      <c r="EF439" s="15"/>
      <c r="EG439" s="15"/>
      <c r="EH439" s="15"/>
      <c r="EI439" s="15"/>
      <c r="EJ439" s="15"/>
      <c r="EK439" s="15"/>
      <c r="EL439" s="15"/>
      <c r="EM439" s="15"/>
      <c r="EN439" s="15"/>
      <c r="EO439" s="15"/>
      <c r="EP439" s="15"/>
      <c r="EQ439" s="15"/>
      <c r="ER439" s="15"/>
      <c r="ES439" s="15"/>
      <c r="ET439" s="15"/>
      <c r="EU439" s="15"/>
      <c r="EV439" s="15"/>
      <c r="EW439" s="15"/>
      <c r="EX439" s="15"/>
      <c r="EY439" s="15"/>
      <c r="EZ439" s="15"/>
      <c r="FA439" s="15"/>
      <c r="FB439" s="15"/>
      <c r="FC439" s="15"/>
      <c r="FD439" s="15"/>
      <c r="FE439" s="15"/>
      <c r="FF439" s="15"/>
      <c r="FG439" s="15"/>
      <c r="FH439" s="15"/>
      <c r="FI439" s="15"/>
      <c r="FJ439" s="15"/>
      <c r="FK439" s="15"/>
      <c r="FL439" s="15"/>
      <c r="FM439" s="15"/>
      <c r="FN439" s="15"/>
      <c r="FO439" s="15"/>
      <c r="FP439" s="15"/>
      <c r="FQ439" s="15"/>
      <c r="FR439" s="15"/>
      <c r="FS439" s="15"/>
      <c r="FT439" s="15"/>
      <c r="FU439" s="15"/>
      <c r="FV439" s="15"/>
      <c r="FW439" s="15"/>
      <c r="FX439" s="15"/>
      <c r="FY439" s="15"/>
      <c r="FZ439" s="15"/>
      <c r="GA439" s="15"/>
      <c r="GB439" s="15"/>
      <c r="GC439" s="15"/>
      <c r="GD439" s="15"/>
      <c r="GE439" s="15"/>
      <c r="GF439" s="15"/>
      <c r="GG439" s="15"/>
      <c r="GH439" s="15"/>
      <c r="GI439" s="15"/>
      <c r="GJ439" s="15"/>
      <c r="GK439" s="15"/>
      <c r="GL439" s="15"/>
      <c r="GM439" s="15"/>
      <c r="GN439" s="15"/>
      <c r="GO439" s="15"/>
      <c r="GP439" s="15"/>
      <c r="GQ439" s="15"/>
      <c r="GR439" s="15"/>
      <c r="GS439" s="15"/>
      <c r="GT439" s="15"/>
      <c r="GU439" s="15"/>
      <c r="GV439" s="15"/>
      <c r="GW439" s="15"/>
      <c r="GX439" s="15"/>
      <c r="GY439" s="15"/>
      <c r="GZ439" s="15"/>
      <c r="HA439" s="15"/>
      <c r="HB439" s="15"/>
      <c r="HC439" s="15"/>
      <c r="HD439" s="15"/>
      <c r="HE439" s="15"/>
      <c r="HF439" s="15"/>
      <c r="HG439" s="15"/>
      <c r="HH439" s="15"/>
      <c r="HI439" s="15"/>
      <c r="HJ439" s="15"/>
      <c r="HK439" s="15"/>
      <c r="HL439" s="15"/>
      <c r="HM439" s="15"/>
      <c r="HN439" s="15"/>
      <c r="HO439" s="15"/>
      <c r="HP439" s="15"/>
      <c r="HQ439" s="15"/>
      <c r="HR439" s="15"/>
      <c r="HS439" s="15"/>
      <c r="HT439" s="15"/>
      <c r="HU439" s="15"/>
      <c r="HV439" s="15"/>
      <c r="HW439" s="15"/>
      <c r="HX439" s="15"/>
      <c r="HY439" s="15"/>
      <c r="HZ439" s="15"/>
      <c r="IA439" s="15"/>
      <c r="IB439" s="15"/>
      <c r="IC439" s="15"/>
      <c r="ID439" s="15"/>
      <c r="IE439" s="15"/>
      <c r="IF439" s="15"/>
      <c r="IG439" s="15"/>
      <c r="IH439" s="15"/>
      <c r="II439" s="15"/>
      <c r="IJ439" s="15"/>
      <c r="IK439" s="15"/>
      <c r="IL439" s="15"/>
      <c r="IM439" s="15"/>
      <c r="IN439" s="15"/>
      <c r="IO439" s="15"/>
      <c r="IP439" s="15"/>
      <c r="IQ439" s="15"/>
      <c r="IR439" s="15"/>
      <c r="IS439" s="15"/>
      <c r="IT439" s="15"/>
    </row>
    <row r="440" spans="1:254" s="14" customFormat="1" ht="14.15" customHeight="1">
      <c r="A440" s="31">
        <v>434</v>
      </c>
      <c r="B440" s="31" t="s">
        <v>4037</v>
      </c>
      <c r="C440" s="117" t="s">
        <v>4241</v>
      </c>
      <c r="D440" s="117" t="s">
        <v>4039</v>
      </c>
      <c r="E440" s="120" t="s">
        <v>4156</v>
      </c>
      <c r="F440" s="121" t="s">
        <v>4242</v>
      </c>
      <c r="G440" s="117" t="s">
        <v>4158</v>
      </c>
      <c r="H440" s="122" t="s">
        <v>4243</v>
      </c>
      <c r="I440" s="117" t="s">
        <v>4244</v>
      </c>
      <c r="J440" s="117" t="s">
        <v>1165</v>
      </c>
      <c r="K440" s="117">
        <v>20130201</v>
      </c>
      <c r="L440" s="117">
        <v>20150920</v>
      </c>
      <c r="M440" s="126">
        <v>1073547.79</v>
      </c>
      <c r="N440" s="131">
        <v>101891.9</v>
      </c>
      <c r="O440" s="129" t="s">
        <v>157</v>
      </c>
      <c r="P440" s="128" t="s">
        <v>1186</v>
      </c>
      <c r="Q440" s="134" t="s">
        <v>1122</v>
      </c>
      <c r="R440" s="134"/>
      <c r="S440" s="134"/>
      <c r="T440" s="134" t="s">
        <v>4245</v>
      </c>
      <c r="U440" s="135">
        <v>3056700</v>
      </c>
      <c r="V440" s="134" t="s">
        <v>1135</v>
      </c>
      <c r="W440" s="134"/>
      <c r="X440" s="134"/>
      <c r="Y440" s="134"/>
      <c r="Z440" s="134"/>
      <c r="AA440" s="134"/>
      <c r="AB440" s="134"/>
      <c r="AC440" s="120" t="s">
        <v>1187</v>
      </c>
      <c r="AD440" s="51">
        <v>137013.01999999999</v>
      </c>
      <c r="AE440" s="129" t="s">
        <v>1176</v>
      </c>
      <c r="AF440" s="15"/>
      <c r="AG440" s="15"/>
      <c r="AH440" s="15"/>
      <c r="AI440" s="15"/>
      <c r="AJ440" s="15"/>
      <c r="AK440" s="15"/>
      <c r="AL440" s="15"/>
      <c r="AM440" s="15"/>
      <c r="AN440" s="15"/>
      <c r="AO440" s="15"/>
      <c r="AP440" s="15"/>
      <c r="AQ440" s="15"/>
      <c r="AR440" s="15"/>
      <c r="AS440" s="15"/>
      <c r="AT440" s="15"/>
      <c r="AU440" s="15"/>
      <c r="AV440" s="15"/>
      <c r="AW440" s="15"/>
      <c r="AX440" s="15"/>
      <c r="AY440" s="15"/>
      <c r="AZ440" s="15"/>
      <c r="BA440" s="15"/>
      <c r="BB440" s="15"/>
      <c r="BC440" s="15"/>
      <c r="BD440" s="15"/>
      <c r="BE440" s="15"/>
      <c r="BF440" s="15"/>
      <c r="BG440" s="15"/>
      <c r="BH440" s="15"/>
      <c r="BI440" s="15"/>
      <c r="BJ440" s="15"/>
      <c r="BK440" s="15"/>
      <c r="BL440" s="15"/>
      <c r="BM440" s="15"/>
      <c r="BN440" s="15"/>
      <c r="BO440" s="15"/>
      <c r="BP440" s="15"/>
      <c r="BQ440" s="15"/>
      <c r="BR440" s="15"/>
      <c r="BS440" s="15"/>
      <c r="BT440" s="15"/>
      <c r="BU440" s="15"/>
      <c r="BV440" s="15"/>
      <c r="BW440" s="15"/>
      <c r="BX440" s="15"/>
      <c r="BY440" s="15"/>
      <c r="BZ440" s="15"/>
      <c r="CA440" s="15"/>
      <c r="CB440" s="15"/>
      <c r="CC440" s="15"/>
      <c r="CD440" s="15"/>
      <c r="CE440" s="15"/>
      <c r="CF440" s="15"/>
      <c r="CG440" s="15"/>
      <c r="CH440" s="15"/>
      <c r="CI440" s="15"/>
      <c r="CJ440" s="15"/>
      <c r="CK440" s="15"/>
      <c r="CL440" s="15"/>
      <c r="CM440" s="15"/>
      <c r="CN440" s="15"/>
      <c r="CO440" s="15"/>
      <c r="CP440" s="15"/>
      <c r="CQ440" s="15"/>
      <c r="CR440" s="15"/>
      <c r="CS440" s="15"/>
      <c r="CT440" s="15"/>
      <c r="CU440" s="15"/>
      <c r="CV440" s="15"/>
      <c r="CW440" s="15"/>
      <c r="CX440" s="15"/>
      <c r="CY440" s="15"/>
      <c r="CZ440" s="15"/>
      <c r="DA440" s="15"/>
      <c r="DB440" s="15"/>
      <c r="DC440" s="15"/>
      <c r="DD440" s="15"/>
      <c r="DE440" s="15"/>
      <c r="DF440" s="15"/>
      <c r="DG440" s="15"/>
      <c r="DH440" s="15"/>
      <c r="DI440" s="15"/>
      <c r="DJ440" s="15"/>
      <c r="DK440" s="15"/>
      <c r="DL440" s="15"/>
      <c r="DM440" s="15"/>
      <c r="DN440" s="15"/>
      <c r="DO440" s="15"/>
      <c r="DP440" s="15"/>
      <c r="DQ440" s="15"/>
      <c r="DR440" s="15"/>
      <c r="DS440" s="15"/>
      <c r="DT440" s="15"/>
      <c r="DU440" s="15"/>
      <c r="DV440" s="15"/>
      <c r="DW440" s="15"/>
      <c r="DX440" s="15"/>
      <c r="DY440" s="15"/>
      <c r="DZ440" s="15"/>
      <c r="EA440" s="15"/>
      <c r="EB440" s="15"/>
      <c r="EC440" s="15"/>
      <c r="ED440" s="15"/>
      <c r="EE440" s="15"/>
      <c r="EF440" s="15"/>
      <c r="EG440" s="15"/>
      <c r="EH440" s="15"/>
      <c r="EI440" s="15"/>
      <c r="EJ440" s="15"/>
      <c r="EK440" s="15"/>
      <c r="EL440" s="15"/>
      <c r="EM440" s="15"/>
      <c r="EN440" s="15"/>
      <c r="EO440" s="15"/>
      <c r="EP440" s="15"/>
      <c r="EQ440" s="15"/>
      <c r="ER440" s="15"/>
      <c r="ES440" s="15"/>
      <c r="ET440" s="15"/>
      <c r="EU440" s="15"/>
      <c r="EV440" s="15"/>
      <c r="EW440" s="15"/>
      <c r="EX440" s="15"/>
      <c r="EY440" s="15"/>
      <c r="EZ440" s="15"/>
      <c r="FA440" s="15"/>
      <c r="FB440" s="15"/>
      <c r="FC440" s="15"/>
      <c r="FD440" s="15"/>
      <c r="FE440" s="15"/>
      <c r="FF440" s="15"/>
      <c r="FG440" s="15"/>
      <c r="FH440" s="15"/>
      <c r="FI440" s="15"/>
      <c r="FJ440" s="15"/>
      <c r="FK440" s="15"/>
      <c r="FL440" s="15"/>
      <c r="FM440" s="15"/>
      <c r="FN440" s="15"/>
      <c r="FO440" s="15"/>
      <c r="FP440" s="15"/>
      <c r="FQ440" s="15"/>
      <c r="FR440" s="15"/>
      <c r="FS440" s="15"/>
      <c r="FT440" s="15"/>
      <c r="FU440" s="15"/>
      <c r="FV440" s="15"/>
      <c r="FW440" s="15"/>
      <c r="FX440" s="15"/>
      <c r="FY440" s="15"/>
      <c r="FZ440" s="15"/>
      <c r="GA440" s="15"/>
      <c r="GB440" s="15"/>
      <c r="GC440" s="15"/>
      <c r="GD440" s="15"/>
      <c r="GE440" s="15"/>
      <c r="GF440" s="15"/>
      <c r="GG440" s="15"/>
      <c r="GH440" s="15"/>
      <c r="GI440" s="15"/>
      <c r="GJ440" s="15"/>
      <c r="GK440" s="15"/>
      <c r="GL440" s="15"/>
      <c r="GM440" s="15"/>
      <c r="GN440" s="15"/>
      <c r="GO440" s="15"/>
      <c r="GP440" s="15"/>
      <c r="GQ440" s="15"/>
      <c r="GR440" s="15"/>
      <c r="GS440" s="15"/>
      <c r="GT440" s="15"/>
      <c r="GU440" s="15"/>
      <c r="GV440" s="15"/>
      <c r="GW440" s="15"/>
      <c r="GX440" s="15"/>
      <c r="GY440" s="15"/>
      <c r="GZ440" s="15"/>
      <c r="HA440" s="15"/>
      <c r="HB440" s="15"/>
      <c r="HC440" s="15"/>
      <c r="HD440" s="15"/>
      <c r="HE440" s="15"/>
      <c r="HF440" s="15"/>
      <c r="HG440" s="15"/>
      <c r="HH440" s="15"/>
      <c r="HI440" s="15"/>
      <c r="HJ440" s="15"/>
      <c r="HK440" s="15"/>
      <c r="HL440" s="15"/>
      <c r="HM440" s="15"/>
      <c r="HN440" s="15"/>
      <c r="HO440" s="15"/>
      <c r="HP440" s="15"/>
      <c r="HQ440" s="15"/>
      <c r="HR440" s="15"/>
      <c r="HS440" s="15"/>
      <c r="HT440" s="15"/>
      <c r="HU440" s="15"/>
      <c r="HV440" s="15"/>
      <c r="HW440" s="15"/>
      <c r="HX440" s="15"/>
      <c r="HY440" s="15"/>
      <c r="HZ440" s="15"/>
      <c r="IA440" s="15"/>
      <c r="IB440" s="15"/>
      <c r="IC440" s="15"/>
      <c r="ID440" s="15"/>
      <c r="IE440" s="15"/>
      <c r="IF440" s="15"/>
      <c r="IG440" s="15"/>
      <c r="IH440" s="15"/>
      <c r="II440" s="15"/>
      <c r="IJ440" s="15"/>
      <c r="IK440" s="15"/>
      <c r="IL440" s="15"/>
      <c r="IM440" s="15"/>
      <c r="IN440" s="15"/>
      <c r="IO440" s="15"/>
      <c r="IP440" s="15"/>
      <c r="IQ440" s="15"/>
      <c r="IR440" s="15"/>
      <c r="IS440" s="15"/>
      <c r="IT440" s="15"/>
    </row>
    <row r="441" spans="1:254" s="14" customFormat="1" ht="14.15" customHeight="1">
      <c r="A441" s="31">
        <v>435</v>
      </c>
      <c r="B441" s="31" t="s">
        <v>4037</v>
      </c>
      <c r="C441" s="117" t="s">
        <v>4241</v>
      </c>
      <c r="D441" s="117" t="s">
        <v>4039</v>
      </c>
      <c r="E441" s="120" t="s">
        <v>4246</v>
      </c>
      <c r="F441" s="117" t="s">
        <v>4247</v>
      </c>
      <c r="G441" s="117" t="s">
        <v>4248</v>
      </c>
      <c r="H441" s="117" t="s">
        <v>4249</v>
      </c>
      <c r="I441" s="117" t="s">
        <v>4250</v>
      </c>
      <c r="J441" s="117" t="s">
        <v>1165</v>
      </c>
      <c r="K441" s="117">
        <v>20111223</v>
      </c>
      <c r="L441" s="117">
        <v>20121120</v>
      </c>
      <c r="M441" s="126">
        <v>577065.78</v>
      </c>
      <c r="N441" s="131">
        <v>307143.07</v>
      </c>
      <c r="O441" s="129" t="s">
        <v>157</v>
      </c>
      <c r="P441" s="128" t="s">
        <v>1214</v>
      </c>
      <c r="Q441" s="134" t="s">
        <v>1122</v>
      </c>
      <c r="R441" s="134"/>
      <c r="S441" s="134"/>
      <c r="T441" s="134" t="s">
        <v>4251</v>
      </c>
      <c r="U441" s="137">
        <v>887778.31</v>
      </c>
      <c r="V441" s="134" t="s">
        <v>1124</v>
      </c>
      <c r="W441" s="134"/>
      <c r="X441" s="134"/>
      <c r="Y441" s="134"/>
      <c r="Z441" s="134"/>
      <c r="AA441" s="134"/>
      <c r="AB441" s="134"/>
      <c r="AC441" s="31" t="s">
        <v>1125</v>
      </c>
      <c r="AD441" s="51"/>
      <c r="AE441" s="129"/>
      <c r="AF441" s="15"/>
      <c r="AG441" s="15"/>
      <c r="AH441" s="15"/>
      <c r="AI441" s="15"/>
      <c r="AJ441" s="15"/>
      <c r="AK441" s="15"/>
      <c r="AL441" s="15"/>
      <c r="AM441" s="15"/>
      <c r="AN441" s="15"/>
      <c r="AO441" s="15"/>
      <c r="AP441" s="15"/>
      <c r="AQ441" s="15"/>
      <c r="AR441" s="15"/>
      <c r="AS441" s="15"/>
      <c r="AT441" s="15"/>
      <c r="AU441" s="15"/>
      <c r="AV441" s="15"/>
      <c r="AW441" s="15"/>
      <c r="AX441" s="15"/>
      <c r="AY441" s="15"/>
      <c r="AZ441" s="15"/>
      <c r="BA441" s="15"/>
      <c r="BB441" s="15"/>
      <c r="BC441" s="15"/>
      <c r="BD441" s="15"/>
      <c r="BE441" s="15"/>
      <c r="BF441" s="15"/>
      <c r="BG441" s="15"/>
      <c r="BH441" s="15"/>
      <c r="BI441" s="15"/>
      <c r="BJ441" s="15"/>
      <c r="BK441" s="15"/>
      <c r="BL441" s="15"/>
      <c r="BM441" s="15"/>
      <c r="BN441" s="15"/>
      <c r="BO441" s="15"/>
      <c r="BP441" s="15"/>
      <c r="BQ441" s="15"/>
      <c r="BR441" s="15"/>
      <c r="BS441" s="15"/>
      <c r="BT441" s="15"/>
      <c r="BU441" s="15"/>
      <c r="BV441" s="15"/>
      <c r="BW441" s="15"/>
      <c r="BX441" s="15"/>
      <c r="BY441" s="15"/>
      <c r="BZ441" s="15"/>
      <c r="CA441" s="15"/>
      <c r="CB441" s="15"/>
      <c r="CC441" s="15"/>
      <c r="CD441" s="15"/>
      <c r="CE441" s="15"/>
      <c r="CF441" s="15"/>
      <c r="CG441" s="15"/>
      <c r="CH441" s="15"/>
      <c r="CI441" s="15"/>
      <c r="CJ441" s="15"/>
      <c r="CK441" s="15"/>
      <c r="CL441" s="15"/>
      <c r="CM441" s="15"/>
      <c r="CN441" s="15"/>
      <c r="CO441" s="15"/>
      <c r="CP441" s="15"/>
      <c r="CQ441" s="15"/>
      <c r="CR441" s="15"/>
      <c r="CS441" s="15"/>
      <c r="CT441" s="15"/>
      <c r="CU441" s="15"/>
      <c r="CV441" s="15"/>
      <c r="CW441" s="15"/>
      <c r="CX441" s="15"/>
      <c r="CY441" s="15"/>
      <c r="CZ441" s="15"/>
      <c r="DA441" s="15"/>
      <c r="DB441" s="15"/>
      <c r="DC441" s="15"/>
      <c r="DD441" s="15"/>
      <c r="DE441" s="15"/>
      <c r="DF441" s="15"/>
      <c r="DG441" s="15"/>
      <c r="DH441" s="15"/>
      <c r="DI441" s="15"/>
      <c r="DJ441" s="15"/>
      <c r="DK441" s="15"/>
      <c r="DL441" s="15"/>
      <c r="DM441" s="15"/>
      <c r="DN441" s="15"/>
      <c r="DO441" s="15"/>
      <c r="DP441" s="15"/>
      <c r="DQ441" s="15"/>
      <c r="DR441" s="15"/>
      <c r="DS441" s="15"/>
      <c r="DT441" s="15"/>
      <c r="DU441" s="15"/>
      <c r="DV441" s="15"/>
      <c r="DW441" s="15"/>
      <c r="DX441" s="15"/>
      <c r="DY441" s="15"/>
      <c r="DZ441" s="15"/>
      <c r="EA441" s="15"/>
      <c r="EB441" s="15"/>
      <c r="EC441" s="15"/>
      <c r="ED441" s="15"/>
      <c r="EE441" s="15"/>
      <c r="EF441" s="15"/>
      <c r="EG441" s="15"/>
      <c r="EH441" s="15"/>
      <c r="EI441" s="15"/>
      <c r="EJ441" s="15"/>
      <c r="EK441" s="15"/>
      <c r="EL441" s="15"/>
      <c r="EM441" s="15"/>
      <c r="EN441" s="15"/>
      <c r="EO441" s="15"/>
      <c r="EP441" s="15"/>
      <c r="EQ441" s="15"/>
      <c r="ER441" s="15"/>
      <c r="ES441" s="15"/>
      <c r="ET441" s="15"/>
      <c r="EU441" s="15"/>
      <c r="EV441" s="15"/>
      <c r="EW441" s="15"/>
      <c r="EX441" s="15"/>
      <c r="EY441" s="15"/>
      <c r="EZ441" s="15"/>
      <c r="FA441" s="15"/>
      <c r="FB441" s="15"/>
      <c r="FC441" s="15"/>
      <c r="FD441" s="15"/>
      <c r="FE441" s="15"/>
      <c r="FF441" s="15"/>
      <c r="FG441" s="15"/>
      <c r="FH441" s="15"/>
      <c r="FI441" s="15"/>
      <c r="FJ441" s="15"/>
      <c r="FK441" s="15"/>
      <c r="FL441" s="15"/>
      <c r="FM441" s="15"/>
      <c r="FN441" s="15"/>
      <c r="FO441" s="15"/>
      <c r="FP441" s="15"/>
      <c r="FQ441" s="15"/>
      <c r="FR441" s="15"/>
      <c r="FS441" s="15"/>
      <c r="FT441" s="15"/>
      <c r="FU441" s="15"/>
      <c r="FV441" s="15"/>
      <c r="FW441" s="15"/>
      <c r="FX441" s="15"/>
      <c r="FY441" s="15"/>
      <c r="FZ441" s="15"/>
      <c r="GA441" s="15"/>
      <c r="GB441" s="15"/>
      <c r="GC441" s="15"/>
      <c r="GD441" s="15"/>
      <c r="GE441" s="15"/>
      <c r="GF441" s="15"/>
      <c r="GG441" s="15"/>
      <c r="GH441" s="15"/>
      <c r="GI441" s="15"/>
      <c r="GJ441" s="15"/>
      <c r="GK441" s="15"/>
      <c r="GL441" s="15"/>
      <c r="GM441" s="15"/>
      <c r="GN441" s="15"/>
      <c r="GO441" s="15"/>
      <c r="GP441" s="15"/>
      <c r="GQ441" s="15"/>
      <c r="GR441" s="15"/>
      <c r="GS441" s="15"/>
      <c r="GT441" s="15"/>
      <c r="GU441" s="15"/>
      <c r="GV441" s="15"/>
      <c r="GW441" s="15"/>
      <c r="GX441" s="15"/>
      <c r="GY441" s="15"/>
      <c r="GZ441" s="15"/>
      <c r="HA441" s="15"/>
      <c r="HB441" s="15"/>
      <c r="HC441" s="15"/>
      <c r="HD441" s="15"/>
      <c r="HE441" s="15"/>
      <c r="HF441" s="15"/>
      <c r="HG441" s="15"/>
      <c r="HH441" s="15"/>
      <c r="HI441" s="15"/>
      <c r="HJ441" s="15"/>
      <c r="HK441" s="15"/>
      <c r="HL441" s="15"/>
      <c r="HM441" s="15"/>
      <c r="HN441" s="15"/>
      <c r="HO441" s="15"/>
      <c r="HP441" s="15"/>
      <c r="HQ441" s="15"/>
      <c r="HR441" s="15"/>
      <c r="HS441" s="15"/>
      <c r="HT441" s="15"/>
      <c r="HU441" s="15"/>
      <c r="HV441" s="15"/>
      <c r="HW441" s="15"/>
      <c r="HX441" s="15"/>
      <c r="HY441" s="15"/>
      <c r="HZ441" s="15"/>
      <c r="IA441" s="15"/>
      <c r="IB441" s="15"/>
      <c r="IC441" s="15"/>
      <c r="ID441" s="15"/>
      <c r="IE441" s="15"/>
      <c r="IF441" s="15"/>
      <c r="IG441" s="15"/>
      <c r="IH441" s="15"/>
      <c r="II441" s="15"/>
      <c r="IJ441" s="15"/>
      <c r="IK441" s="15"/>
      <c r="IL441" s="15"/>
      <c r="IM441" s="15"/>
      <c r="IN441" s="15"/>
      <c r="IO441" s="15"/>
      <c r="IP441" s="15"/>
      <c r="IQ441" s="15"/>
      <c r="IR441" s="15"/>
      <c r="IS441" s="15"/>
      <c r="IT441" s="15"/>
    </row>
    <row r="442" spans="1:254" s="14" customFormat="1" ht="14.15" customHeight="1">
      <c r="A442" s="31">
        <v>436</v>
      </c>
      <c r="B442" s="31" t="s">
        <v>4037</v>
      </c>
      <c r="C442" s="117" t="s">
        <v>4241</v>
      </c>
      <c r="D442" s="117" t="s">
        <v>4039</v>
      </c>
      <c r="E442" s="120" t="s">
        <v>4252</v>
      </c>
      <c r="F442" s="117" t="s">
        <v>4253</v>
      </c>
      <c r="G442" s="117" t="s">
        <v>4254</v>
      </c>
      <c r="H442" s="117" t="s">
        <v>4255</v>
      </c>
      <c r="I442" s="117" t="s">
        <v>4256</v>
      </c>
      <c r="J442" s="117" t="s">
        <v>1165</v>
      </c>
      <c r="K442" s="117">
        <v>20121026</v>
      </c>
      <c r="L442" s="117">
        <v>20150520</v>
      </c>
      <c r="M442" s="126">
        <v>308865.33</v>
      </c>
      <c r="N442" s="131">
        <v>40726.019999999997</v>
      </c>
      <c r="O442" s="129" t="s">
        <v>157</v>
      </c>
      <c r="P442" s="128" t="s">
        <v>1186</v>
      </c>
      <c r="Q442" s="134" t="s">
        <v>1122</v>
      </c>
      <c r="R442" s="134"/>
      <c r="S442" s="134"/>
      <c r="T442" s="134" t="s">
        <v>4257</v>
      </c>
      <c r="U442" s="137">
        <v>773000</v>
      </c>
      <c r="V442" s="134" t="s">
        <v>1124</v>
      </c>
      <c r="W442" s="134"/>
      <c r="X442" s="134"/>
      <c r="Y442" s="134"/>
      <c r="Z442" s="134"/>
      <c r="AA442" s="134"/>
      <c r="AB442" s="134"/>
      <c r="AC442" s="31" t="s">
        <v>1125</v>
      </c>
      <c r="AD442" s="51"/>
      <c r="AE442" s="129"/>
      <c r="AF442" s="15"/>
      <c r="AG442" s="15"/>
      <c r="AH442" s="15"/>
      <c r="AI442" s="15"/>
      <c r="AJ442" s="15"/>
      <c r="AK442" s="15"/>
      <c r="AL442" s="15"/>
      <c r="AM442" s="15"/>
      <c r="AN442" s="15"/>
      <c r="AO442" s="15"/>
      <c r="AP442" s="15"/>
      <c r="AQ442" s="15"/>
      <c r="AR442" s="15"/>
      <c r="AS442" s="15"/>
      <c r="AT442" s="15"/>
      <c r="AU442" s="15"/>
      <c r="AV442" s="15"/>
      <c r="AW442" s="15"/>
      <c r="AX442" s="15"/>
      <c r="AY442" s="15"/>
      <c r="AZ442" s="15"/>
      <c r="BA442" s="15"/>
      <c r="BB442" s="15"/>
      <c r="BC442" s="15"/>
      <c r="BD442" s="15"/>
      <c r="BE442" s="15"/>
      <c r="BF442" s="15"/>
      <c r="BG442" s="15"/>
      <c r="BH442" s="15"/>
      <c r="BI442" s="15"/>
      <c r="BJ442" s="15"/>
      <c r="BK442" s="15"/>
      <c r="BL442" s="15"/>
      <c r="BM442" s="15"/>
      <c r="BN442" s="15"/>
      <c r="BO442" s="15"/>
      <c r="BP442" s="15"/>
      <c r="BQ442" s="15"/>
      <c r="BR442" s="15"/>
      <c r="BS442" s="15"/>
      <c r="BT442" s="15"/>
      <c r="BU442" s="15"/>
      <c r="BV442" s="15"/>
      <c r="BW442" s="15"/>
      <c r="BX442" s="15"/>
      <c r="BY442" s="15"/>
      <c r="BZ442" s="15"/>
      <c r="CA442" s="15"/>
      <c r="CB442" s="15"/>
      <c r="CC442" s="15"/>
      <c r="CD442" s="15"/>
      <c r="CE442" s="15"/>
      <c r="CF442" s="15"/>
      <c r="CG442" s="15"/>
      <c r="CH442" s="15"/>
      <c r="CI442" s="15"/>
      <c r="CJ442" s="15"/>
      <c r="CK442" s="15"/>
      <c r="CL442" s="15"/>
      <c r="CM442" s="15"/>
      <c r="CN442" s="15"/>
      <c r="CO442" s="15"/>
      <c r="CP442" s="15"/>
      <c r="CQ442" s="15"/>
      <c r="CR442" s="15"/>
      <c r="CS442" s="15"/>
      <c r="CT442" s="15"/>
      <c r="CU442" s="15"/>
      <c r="CV442" s="15"/>
      <c r="CW442" s="15"/>
      <c r="CX442" s="15"/>
      <c r="CY442" s="15"/>
      <c r="CZ442" s="15"/>
      <c r="DA442" s="15"/>
      <c r="DB442" s="15"/>
      <c r="DC442" s="15"/>
      <c r="DD442" s="15"/>
      <c r="DE442" s="15"/>
      <c r="DF442" s="15"/>
      <c r="DG442" s="15"/>
      <c r="DH442" s="15"/>
      <c r="DI442" s="15"/>
      <c r="DJ442" s="15"/>
      <c r="DK442" s="15"/>
      <c r="DL442" s="15"/>
      <c r="DM442" s="15"/>
      <c r="DN442" s="15"/>
      <c r="DO442" s="15"/>
      <c r="DP442" s="15"/>
      <c r="DQ442" s="15"/>
      <c r="DR442" s="15"/>
      <c r="DS442" s="15"/>
      <c r="DT442" s="15"/>
      <c r="DU442" s="15"/>
      <c r="DV442" s="15"/>
      <c r="DW442" s="15"/>
      <c r="DX442" s="15"/>
      <c r="DY442" s="15"/>
      <c r="DZ442" s="15"/>
      <c r="EA442" s="15"/>
      <c r="EB442" s="15"/>
      <c r="EC442" s="15"/>
      <c r="ED442" s="15"/>
      <c r="EE442" s="15"/>
      <c r="EF442" s="15"/>
      <c r="EG442" s="15"/>
      <c r="EH442" s="15"/>
      <c r="EI442" s="15"/>
      <c r="EJ442" s="15"/>
      <c r="EK442" s="15"/>
      <c r="EL442" s="15"/>
      <c r="EM442" s="15"/>
      <c r="EN442" s="15"/>
      <c r="EO442" s="15"/>
      <c r="EP442" s="15"/>
      <c r="EQ442" s="15"/>
      <c r="ER442" s="15"/>
      <c r="ES442" s="15"/>
      <c r="ET442" s="15"/>
      <c r="EU442" s="15"/>
      <c r="EV442" s="15"/>
      <c r="EW442" s="15"/>
      <c r="EX442" s="15"/>
      <c r="EY442" s="15"/>
      <c r="EZ442" s="15"/>
      <c r="FA442" s="15"/>
      <c r="FB442" s="15"/>
      <c r="FC442" s="15"/>
      <c r="FD442" s="15"/>
      <c r="FE442" s="15"/>
      <c r="FF442" s="15"/>
      <c r="FG442" s="15"/>
      <c r="FH442" s="15"/>
      <c r="FI442" s="15"/>
      <c r="FJ442" s="15"/>
      <c r="FK442" s="15"/>
      <c r="FL442" s="15"/>
      <c r="FM442" s="15"/>
      <c r="FN442" s="15"/>
      <c r="FO442" s="15"/>
      <c r="FP442" s="15"/>
      <c r="FQ442" s="15"/>
      <c r="FR442" s="15"/>
      <c r="FS442" s="15"/>
      <c r="FT442" s="15"/>
      <c r="FU442" s="15"/>
      <c r="FV442" s="15"/>
      <c r="FW442" s="15"/>
      <c r="FX442" s="15"/>
      <c r="FY442" s="15"/>
      <c r="FZ442" s="15"/>
      <c r="GA442" s="15"/>
      <c r="GB442" s="15"/>
      <c r="GC442" s="15"/>
      <c r="GD442" s="15"/>
      <c r="GE442" s="15"/>
      <c r="GF442" s="15"/>
      <c r="GG442" s="15"/>
      <c r="GH442" s="15"/>
      <c r="GI442" s="15"/>
      <c r="GJ442" s="15"/>
      <c r="GK442" s="15"/>
      <c r="GL442" s="15"/>
      <c r="GM442" s="15"/>
      <c r="GN442" s="15"/>
      <c r="GO442" s="15"/>
      <c r="GP442" s="15"/>
      <c r="GQ442" s="15"/>
      <c r="GR442" s="15"/>
      <c r="GS442" s="15"/>
      <c r="GT442" s="15"/>
      <c r="GU442" s="15"/>
      <c r="GV442" s="15"/>
      <c r="GW442" s="15"/>
      <c r="GX442" s="15"/>
      <c r="GY442" s="15"/>
      <c r="GZ442" s="15"/>
      <c r="HA442" s="15"/>
      <c r="HB442" s="15"/>
      <c r="HC442" s="15"/>
      <c r="HD442" s="15"/>
      <c r="HE442" s="15"/>
      <c r="HF442" s="15"/>
      <c r="HG442" s="15"/>
      <c r="HH442" s="15"/>
      <c r="HI442" s="15"/>
      <c r="HJ442" s="15"/>
      <c r="HK442" s="15"/>
      <c r="HL442" s="15"/>
      <c r="HM442" s="15"/>
      <c r="HN442" s="15"/>
      <c r="HO442" s="15"/>
      <c r="HP442" s="15"/>
      <c r="HQ442" s="15"/>
      <c r="HR442" s="15"/>
      <c r="HS442" s="15"/>
      <c r="HT442" s="15"/>
      <c r="HU442" s="15"/>
      <c r="HV442" s="15"/>
      <c r="HW442" s="15"/>
      <c r="HX442" s="15"/>
      <c r="HY442" s="15"/>
      <c r="HZ442" s="15"/>
      <c r="IA442" s="15"/>
      <c r="IB442" s="15"/>
      <c r="IC442" s="15"/>
      <c r="ID442" s="15"/>
      <c r="IE442" s="15"/>
      <c r="IF442" s="15"/>
      <c r="IG442" s="15"/>
      <c r="IH442" s="15"/>
      <c r="II442" s="15"/>
      <c r="IJ442" s="15"/>
      <c r="IK442" s="15"/>
      <c r="IL442" s="15"/>
      <c r="IM442" s="15"/>
      <c r="IN442" s="15"/>
      <c r="IO442" s="15"/>
      <c r="IP442" s="15"/>
      <c r="IQ442" s="15"/>
      <c r="IR442" s="15"/>
      <c r="IS442" s="15"/>
      <c r="IT442" s="15"/>
    </row>
    <row r="443" spans="1:254" s="14" customFormat="1" ht="14.15" customHeight="1">
      <c r="A443" s="31">
        <v>437</v>
      </c>
      <c r="B443" s="31" t="s">
        <v>4037</v>
      </c>
      <c r="C443" s="117" t="s">
        <v>4258</v>
      </c>
      <c r="D443" s="117" t="s">
        <v>4039</v>
      </c>
      <c r="E443" s="120" t="s">
        <v>4259</v>
      </c>
      <c r="F443" s="121" t="s">
        <v>4260</v>
      </c>
      <c r="G443" s="117" t="s">
        <v>4261</v>
      </c>
      <c r="H443" s="121" t="s">
        <v>4262</v>
      </c>
      <c r="I443" s="121" t="s">
        <v>4263</v>
      </c>
      <c r="J443" s="117" t="s">
        <v>1165</v>
      </c>
      <c r="K443" s="117">
        <v>20121026</v>
      </c>
      <c r="L443" s="117">
        <v>20150326</v>
      </c>
      <c r="M443" s="132">
        <v>446287.23</v>
      </c>
      <c r="N443" s="127">
        <v>93515.520000000004</v>
      </c>
      <c r="O443" s="129" t="s">
        <v>157</v>
      </c>
      <c r="P443" s="128" t="s">
        <v>1201</v>
      </c>
      <c r="Q443" s="134" t="s">
        <v>1122</v>
      </c>
      <c r="R443" s="134"/>
      <c r="S443" s="134"/>
      <c r="T443" s="134" t="s">
        <v>4264</v>
      </c>
      <c r="U443" s="138">
        <v>2834500</v>
      </c>
      <c r="V443" s="134" t="s">
        <v>1135</v>
      </c>
      <c r="W443" s="134"/>
      <c r="X443" s="134"/>
      <c r="Y443" s="134"/>
      <c r="Z443" s="134"/>
      <c r="AA443" s="134"/>
      <c r="AB443" s="134"/>
      <c r="AC443" s="31" t="s">
        <v>1125</v>
      </c>
      <c r="AD443" s="51"/>
      <c r="AE443" s="129"/>
      <c r="AF443" s="15"/>
      <c r="AG443" s="15"/>
      <c r="AH443" s="15"/>
      <c r="AI443" s="15"/>
      <c r="AJ443" s="15"/>
      <c r="AK443" s="15"/>
      <c r="AL443" s="15"/>
      <c r="AM443" s="15"/>
      <c r="AN443" s="15"/>
      <c r="AO443" s="15"/>
      <c r="AP443" s="15"/>
      <c r="AQ443" s="15"/>
      <c r="AR443" s="15"/>
      <c r="AS443" s="15"/>
      <c r="AT443" s="15"/>
      <c r="AU443" s="15"/>
      <c r="AV443" s="15"/>
      <c r="AW443" s="15"/>
      <c r="AX443" s="15"/>
      <c r="AY443" s="15"/>
      <c r="AZ443" s="15"/>
      <c r="BA443" s="15"/>
      <c r="BB443" s="15"/>
      <c r="BC443" s="15"/>
      <c r="BD443" s="15"/>
      <c r="BE443" s="15"/>
      <c r="BF443" s="15"/>
      <c r="BG443" s="15"/>
      <c r="BH443" s="15"/>
      <c r="BI443" s="15"/>
      <c r="BJ443" s="15"/>
      <c r="BK443" s="15"/>
      <c r="BL443" s="15"/>
      <c r="BM443" s="15"/>
      <c r="BN443" s="15"/>
      <c r="BO443" s="15"/>
      <c r="BP443" s="15"/>
      <c r="BQ443" s="15"/>
      <c r="BR443" s="15"/>
      <c r="BS443" s="15"/>
      <c r="BT443" s="15"/>
      <c r="BU443" s="15"/>
      <c r="BV443" s="15"/>
      <c r="BW443" s="15"/>
      <c r="BX443" s="15"/>
      <c r="BY443" s="15"/>
      <c r="BZ443" s="15"/>
      <c r="CA443" s="15"/>
      <c r="CB443" s="15"/>
      <c r="CC443" s="15"/>
      <c r="CD443" s="15"/>
      <c r="CE443" s="15"/>
      <c r="CF443" s="15"/>
      <c r="CG443" s="15"/>
      <c r="CH443" s="15"/>
      <c r="CI443" s="15"/>
      <c r="CJ443" s="15"/>
      <c r="CK443" s="15"/>
      <c r="CL443" s="15"/>
      <c r="CM443" s="15"/>
      <c r="CN443" s="15"/>
      <c r="CO443" s="15"/>
      <c r="CP443" s="15"/>
      <c r="CQ443" s="15"/>
      <c r="CR443" s="15"/>
      <c r="CS443" s="15"/>
      <c r="CT443" s="15"/>
      <c r="CU443" s="15"/>
      <c r="CV443" s="15"/>
      <c r="CW443" s="15"/>
      <c r="CX443" s="15"/>
      <c r="CY443" s="15"/>
      <c r="CZ443" s="15"/>
      <c r="DA443" s="15"/>
      <c r="DB443" s="15"/>
      <c r="DC443" s="15"/>
      <c r="DD443" s="15"/>
      <c r="DE443" s="15"/>
      <c r="DF443" s="15"/>
      <c r="DG443" s="15"/>
      <c r="DH443" s="15"/>
      <c r="DI443" s="15"/>
      <c r="DJ443" s="15"/>
      <c r="DK443" s="15"/>
      <c r="DL443" s="15"/>
      <c r="DM443" s="15"/>
      <c r="DN443" s="15"/>
      <c r="DO443" s="15"/>
      <c r="DP443" s="15"/>
      <c r="DQ443" s="15"/>
      <c r="DR443" s="15"/>
      <c r="DS443" s="15"/>
      <c r="DT443" s="15"/>
      <c r="DU443" s="15"/>
      <c r="DV443" s="15"/>
      <c r="DW443" s="15"/>
      <c r="DX443" s="15"/>
      <c r="DY443" s="15"/>
      <c r="DZ443" s="15"/>
      <c r="EA443" s="15"/>
      <c r="EB443" s="15"/>
      <c r="EC443" s="15"/>
      <c r="ED443" s="15"/>
      <c r="EE443" s="15"/>
      <c r="EF443" s="15"/>
      <c r="EG443" s="15"/>
      <c r="EH443" s="15"/>
      <c r="EI443" s="15"/>
      <c r="EJ443" s="15"/>
      <c r="EK443" s="15"/>
      <c r="EL443" s="15"/>
      <c r="EM443" s="15"/>
      <c r="EN443" s="15"/>
      <c r="EO443" s="15"/>
      <c r="EP443" s="15"/>
      <c r="EQ443" s="15"/>
      <c r="ER443" s="15"/>
      <c r="ES443" s="15"/>
      <c r="ET443" s="15"/>
      <c r="EU443" s="15"/>
      <c r="EV443" s="15"/>
      <c r="EW443" s="15"/>
      <c r="EX443" s="15"/>
      <c r="EY443" s="15"/>
      <c r="EZ443" s="15"/>
      <c r="FA443" s="15"/>
      <c r="FB443" s="15"/>
      <c r="FC443" s="15"/>
      <c r="FD443" s="15"/>
      <c r="FE443" s="15"/>
      <c r="FF443" s="15"/>
      <c r="FG443" s="15"/>
      <c r="FH443" s="15"/>
      <c r="FI443" s="15"/>
      <c r="FJ443" s="15"/>
      <c r="FK443" s="15"/>
      <c r="FL443" s="15"/>
      <c r="FM443" s="15"/>
      <c r="FN443" s="15"/>
      <c r="FO443" s="15"/>
      <c r="FP443" s="15"/>
      <c r="FQ443" s="15"/>
      <c r="FR443" s="15"/>
      <c r="FS443" s="15"/>
      <c r="FT443" s="15"/>
      <c r="FU443" s="15"/>
      <c r="FV443" s="15"/>
      <c r="FW443" s="15"/>
      <c r="FX443" s="15"/>
      <c r="FY443" s="15"/>
      <c r="FZ443" s="15"/>
      <c r="GA443" s="15"/>
      <c r="GB443" s="15"/>
      <c r="GC443" s="15"/>
      <c r="GD443" s="15"/>
      <c r="GE443" s="15"/>
      <c r="GF443" s="15"/>
      <c r="GG443" s="15"/>
      <c r="GH443" s="15"/>
      <c r="GI443" s="15"/>
      <c r="GJ443" s="15"/>
      <c r="GK443" s="15"/>
      <c r="GL443" s="15"/>
      <c r="GM443" s="15"/>
      <c r="GN443" s="15"/>
      <c r="GO443" s="15"/>
      <c r="GP443" s="15"/>
      <c r="GQ443" s="15"/>
      <c r="GR443" s="15"/>
      <c r="GS443" s="15"/>
      <c r="GT443" s="15"/>
      <c r="GU443" s="15"/>
      <c r="GV443" s="15"/>
      <c r="GW443" s="15"/>
      <c r="GX443" s="15"/>
      <c r="GY443" s="15"/>
      <c r="GZ443" s="15"/>
      <c r="HA443" s="15"/>
      <c r="HB443" s="15"/>
      <c r="HC443" s="15"/>
      <c r="HD443" s="15"/>
      <c r="HE443" s="15"/>
      <c r="HF443" s="15"/>
      <c r="HG443" s="15"/>
      <c r="HH443" s="15"/>
      <c r="HI443" s="15"/>
      <c r="HJ443" s="15"/>
      <c r="HK443" s="15"/>
      <c r="HL443" s="15"/>
      <c r="HM443" s="15"/>
      <c r="HN443" s="15"/>
      <c r="HO443" s="15"/>
      <c r="HP443" s="15"/>
      <c r="HQ443" s="15"/>
      <c r="HR443" s="15"/>
      <c r="HS443" s="15"/>
      <c r="HT443" s="15"/>
      <c r="HU443" s="15"/>
      <c r="HV443" s="15"/>
      <c r="HW443" s="15"/>
      <c r="HX443" s="15"/>
      <c r="HY443" s="15"/>
      <c r="HZ443" s="15"/>
      <c r="IA443" s="15"/>
      <c r="IB443" s="15"/>
      <c r="IC443" s="15"/>
      <c r="ID443" s="15"/>
      <c r="IE443" s="15"/>
      <c r="IF443" s="15"/>
      <c r="IG443" s="15"/>
      <c r="IH443" s="15"/>
      <c r="II443" s="15"/>
      <c r="IJ443" s="15"/>
      <c r="IK443" s="15"/>
      <c r="IL443" s="15"/>
      <c r="IM443" s="15"/>
      <c r="IN443" s="15"/>
      <c r="IO443" s="15"/>
      <c r="IP443" s="15"/>
      <c r="IQ443" s="15"/>
      <c r="IR443" s="15"/>
      <c r="IS443" s="15"/>
      <c r="IT443" s="15"/>
    </row>
    <row r="444" spans="1:254" s="14" customFormat="1" ht="14.15" customHeight="1">
      <c r="A444" s="31">
        <v>438</v>
      </c>
      <c r="B444" s="31" t="s">
        <v>4037</v>
      </c>
      <c r="C444" s="117" t="s">
        <v>4265</v>
      </c>
      <c r="D444" s="117" t="s">
        <v>4039</v>
      </c>
      <c r="E444" s="118" t="s">
        <v>4266</v>
      </c>
      <c r="F444" s="119" t="s">
        <v>4267</v>
      </c>
      <c r="G444" s="119" t="s">
        <v>4268</v>
      </c>
      <c r="H444" s="119" t="s">
        <v>4269</v>
      </c>
      <c r="I444" s="119" t="s">
        <v>4270</v>
      </c>
      <c r="J444" s="118" t="s">
        <v>756</v>
      </c>
      <c r="K444" s="118">
        <v>20120810</v>
      </c>
      <c r="L444" s="118">
        <v>20150110</v>
      </c>
      <c r="M444" s="132">
        <v>600808.67000000004</v>
      </c>
      <c r="N444" s="127">
        <v>160091.06</v>
      </c>
      <c r="O444" s="118" t="s">
        <v>157</v>
      </c>
      <c r="P444" s="43" t="s">
        <v>1325</v>
      </c>
      <c r="Q444" s="134" t="s">
        <v>1122</v>
      </c>
      <c r="R444" s="134"/>
      <c r="S444" s="134"/>
      <c r="T444" s="118" t="s">
        <v>4271</v>
      </c>
      <c r="U444" s="140">
        <v>2150000</v>
      </c>
      <c r="V444" s="134" t="s">
        <v>1124</v>
      </c>
      <c r="W444" s="134"/>
      <c r="X444" s="134"/>
      <c r="Y444" s="134"/>
      <c r="Z444" s="134"/>
      <c r="AA444" s="134"/>
      <c r="AB444" s="134"/>
      <c r="AC444" s="31" t="s">
        <v>1125</v>
      </c>
      <c r="AD444" s="51"/>
      <c r="AE444" s="129"/>
      <c r="AF444" s="15"/>
      <c r="AG444" s="15"/>
      <c r="AH444" s="15"/>
      <c r="AI444" s="15"/>
      <c r="AJ444" s="15"/>
      <c r="AK444" s="15"/>
      <c r="AL444" s="15"/>
      <c r="AM444" s="15"/>
      <c r="AN444" s="15"/>
      <c r="AO444" s="15"/>
      <c r="AP444" s="15"/>
      <c r="AQ444" s="15"/>
      <c r="AR444" s="15"/>
      <c r="AS444" s="15"/>
      <c r="AT444" s="15"/>
      <c r="AU444" s="15"/>
      <c r="AV444" s="15"/>
      <c r="AW444" s="15"/>
      <c r="AX444" s="15"/>
      <c r="AY444" s="15"/>
      <c r="AZ444" s="15"/>
      <c r="BA444" s="15"/>
      <c r="BB444" s="15"/>
      <c r="BC444" s="15"/>
      <c r="BD444" s="15"/>
      <c r="BE444" s="15"/>
      <c r="BF444" s="15"/>
      <c r="BG444" s="15"/>
      <c r="BH444" s="15"/>
      <c r="BI444" s="15"/>
      <c r="BJ444" s="15"/>
      <c r="BK444" s="15"/>
      <c r="BL444" s="15"/>
      <c r="BM444" s="15"/>
      <c r="BN444" s="15"/>
      <c r="BO444" s="15"/>
      <c r="BP444" s="15"/>
      <c r="BQ444" s="15"/>
      <c r="BR444" s="15"/>
      <c r="BS444" s="15"/>
      <c r="BT444" s="15"/>
      <c r="BU444" s="15"/>
      <c r="BV444" s="15"/>
      <c r="BW444" s="15"/>
      <c r="BX444" s="15"/>
      <c r="BY444" s="15"/>
      <c r="BZ444" s="15"/>
      <c r="CA444" s="15"/>
      <c r="CB444" s="15"/>
      <c r="CC444" s="15"/>
      <c r="CD444" s="15"/>
      <c r="CE444" s="15"/>
      <c r="CF444" s="15"/>
      <c r="CG444" s="15"/>
      <c r="CH444" s="15"/>
      <c r="CI444" s="15"/>
      <c r="CJ444" s="15"/>
      <c r="CK444" s="15"/>
      <c r="CL444" s="15"/>
      <c r="CM444" s="15"/>
      <c r="CN444" s="15"/>
      <c r="CO444" s="15"/>
      <c r="CP444" s="15"/>
      <c r="CQ444" s="15"/>
      <c r="CR444" s="15"/>
      <c r="CS444" s="15"/>
      <c r="CT444" s="15"/>
      <c r="CU444" s="15"/>
      <c r="CV444" s="15"/>
      <c r="CW444" s="15"/>
      <c r="CX444" s="15"/>
      <c r="CY444" s="15"/>
      <c r="CZ444" s="15"/>
      <c r="DA444" s="15"/>
      <c r="DB444" s="15"/>
      <c r="DC444" s="15"/>
      <c r="DD444" s="15"/>
      <c r="DE444" s="15"/>
      <c r="DF444" s="15"/>
      <c r="DG444" s="15"/>
      <c r="DH444" s="15"/>
      <c r="DI444" s="15"/>
      <c r="DJ444" s="15"/>
      <c r="DK444" s="15"/>
      <c r="DL444" s="15"/>
      <c r="DM444" s="15"/>
      <c r="DN444" s="15"/>
      <c r="DO444" s="15"/>
      <c r="DP444" s="15"/>
      <c r="DQ444" s="15"/>
      <c r="DR444" s="15"/>
      <c r="DS444" s="15"/>
      <c r="DT444" s="15"/>
      <c r="DU444" s="15"/>
      <c r="DV444" s="15"/>
      <c r="DW444" s="15"/>
      <c r="DX444" s="15"/>
      <c r="DY444" s="15"/>
      <c r="DZ444" s="15"/>
      <c r="EA444" s="15"/>
      <c r="EB444" s="15"/>
      <c r="EC444" s="15"/>
      <c r="ED444" s="15"/>
      <c r="EE444" s="15"/>
      <c r="EF444" s="15"/>
      <c r="EG444" s="15"/>
      <c r="EH444" s="15"/>
      <c r="EI444" s="15"/>
      <c r="EJ444" s="15"/>
      <c r="EK444" s="15"/>
      <c r="EL444" s="15"/>
      <c r="EM444" s="15"/>
      <c r="EN444" s="15"/>
      <c r="EO444" s="15"/>
      <c r="EP444" s="15"/>
      <c r="EQ444" s="15"/>
      <c r="ER444" s="15"/>
      <c r="ES444" s="15"/>
      <c r="ET444" s="15"/>
      <c r="EU444" s="15"/>
      <c r="EV444" s="15"/>
      <c r="EW444" s="15"/>
      <c r="EX444" s="15"/>
      <c r="EY444" s="15"/>
      <c r="EZ444" s="15"/>
      <c r="FA444" s="15"/>
      <c r="FB444" s="15"/>
      <c r="FC444" s="15"/>
      <c r="FD444" s="15"/>
      <c r="FE444" s="15"/>
      <c r="FF444" s="15"/>
      <c r="FG444" s="15"/>
      <c r="FH444" s="15"/>
      <c r="FI444" s="15"/>
      <c r="FJ444" s="15"/>
      <c r="FK444" s="15"/>
      <c r="FL444" s="15"/>
      <c r="FM444" s="15"/>
      <c r="FN444" s="15"/>
      <c r="FO444" s="15"/>
      <c r="FP444" s="15"/>
      <c r="FQ444" s="15"/>
      <c r="FR444" s="15"/>
      <c r="FS444" s="15"/>
      <c r="FT444" s="15"/>
      <c r="FU444" s="15"/>
      <c r="FV444" s="15"/>
      <c r="FW444" s="15"/>
      <c r="FX444" s="15"/>
      <c r="FY444" s="15"/>
      <c r="FZ444" s="15"/>
      <c r="GA444" s="15"/>
      <c r="GB444" s="15"/>
      <c r="GC444" s="15"/>
      <c r="GD444" s="15"/>
      <c r="GE444" s="15"/>
      <c r="GF444" s="15"/>
      <c r="GG444" s="15"/>
      <c r="GH444" s="15"/>
      <c r="GI444" s="15"/>
      <c r="GJ444" s="15"/>
      <c r="GK444" s="15"/>
      <c r="GL444" s="15"/>
      <c r="GM444" s="15"/>
      <c r="GN444" s="15"/>
      <c r="GO444" s="15"/>
      <c r="GP444" s="15"/>
      <c r="GQ444" s="15"/>
      <c r="GR444" s="15"/>
      <c r="GS444" s="15"/>
      <c r="GT444" s="15"/>
      <c r="GU444" s="15"/>
      <c r="GV444" s="15"/>
      <c r="GW444" s="15"/>
      <c r="GX444" s="15"/>
      <c r="GY444" s="15"/>
      <c r="GZ444" s="15"/>
      <c r="HA444" s="15"/>
      <c r="HB444" s="15"/>
      <c r="HC444" s="15"/>
      <c r="HD444" s="15"/>
      <c r="HE444" s="15"/>
      <c r="HF444" s="15"/>
      <c r="HG444" s="15"/>
      <c r="HH444" s="15"/>
      <c r="HI444" s="15"/>
      <c r="HJ444" s="15"/>
      <c r="HK444" s="15"/>
      <c r="HL444" s="15"/>
      <c r="HM444" s="15"/>
      <c r="HN444" s="15"/>
      <c r="HO444" s="15"/>
      <c r="HP444" s="15"/>
      <c r="HQ444" s="15"/>
      <c r="HR444" s="15"/>
      <c r="HS444" s="15"/>
      <c r="HT444" s="15"/>
      <c r="HU444" s="15"/>
      <c r="HV444" s="15"/>
      <c r="HW444" s="15"/>
      <c r="HX444" s="15"/>
      <c r="HY444" s="15"/>
      <c r="HZ444" s="15"/>
      <c r="IA444" s="15"/>
      <c r="IB444" s="15"/>
      <c r="IC444" s="15"/>
      <c r="ID444" s="15"/>
      <c r="IE444" s="15"/>
      <c r="IF444" s="15"/>
      <c r="IG444" s="15"/>
      <c r="IH444" s="15"/>
      <c r="II444" s="15"/>
      <c r="IJ444" s="15"/>
      <c r="IK444" s="15"/>
      <c r="IL444" s="15"/>
      <c r="IM444" s="15"/>
      <c r="IN444" s="15"/>
      <c r="IO444" s="15"/>
      <c r="IP444" s="15"/>
      <c r="IQ444" s="15"/>
      <c r="IR444" s="15"/>
      <c r="IS444" s="15"/>
      <c r="IT444" s="15"/>
    </row>
    <row r="445" spans="1:254" s="14" customFormat="1" ht="14.15" customHeight="1">
      <c r="A445" s="31">
        <v>439</v>
      </c>
      <c r="B445" s="31" t="s">
        <v>4037</v>
      </c>
      <c r="C445" s="117" t="s">
        <v>4265</v>
      </c>
      <c r="D445" s="117" t="s">
        <v>4039</v>
      </c>
      <c r="E445" s="118" t="s">
        <v>4272</v>
      </c>
      <c r="F445" s="119" t="s">
        <v>4273</v>
      </c>
      <c r="G445" s="119" t="s">
        <v>4274</v>
      </c>
      <c r="H445" s="119" t="s">
        <v>4275</v>
      </c>
      <c r="I445" s="119" t="s">
        <v>4276</v>
      </c>
      <c r="J445" s="118" t="s">
        <v>756</v>
      </c>
      <c r="K445" s="118">
        <v>20130912</v>
      </c>
      <c r="L445" s="118">
        <v>20141212</v>
      </c>
      <c r="M445" s="132">
        <v>449559.74</v>
      </c>
      <c r="N445" s="127">
        <v>135581.65</v>
      </c>
      <c r="O445" s="118" t="s">
        <v>157</v>
      </c>
      <c r="P445" s="43" t="s">
        <v>1186</v>
      </c>
      <c r="Q445" s="134" t="s">
        <v>1122</v>
      </c>
      <c r="R445" s="134"/>
      <c r="S445" s="134"/>
      <c r="T445" s="118" t="s">
        <v>4277</v>
      </c>
      <c r="U445" s="140">
        <v>1027660</v>
      </c>
      <c r="V445" s="134" t="s">
        <v>1124</v>
      </c>
      <c r="W445" s="134"/>
      <c r="X445" s="134"/>
      <c r="Y445" s="134"/>
      <c r="Z445" s="134"/>
      <c r="AA445" s="134"/>
      <c r="AB445" s="134"/>
      <c r="AC445" s="31" t="s">
        <v>1125</v>
      </c>
      <c r="AD445" s="51"/>
      <c r="AE445" s="129"/>
      <c r="AF445" s="15"/>
      <c r="AG445" s="15"/>
      <c r="AH445" s="15"/>
      <c r="AI445" s="15"/>
      <c r="AJ445" s="15"/>
      <c r="AK445" s="15"/>
      <c r="AL445" s="15"/>
      <c r="AM445" s="15"/>
      <c r="AN445" s="15"/>
      <c r="AO445" s="15"/>
      <c r="AP445" s="15"/>
      <c r="AQ445" s="15"/>
      <c r="AR445" s="15"/>
      <c r="AS445" s="15"/>
      <c r="AT445" s="15"/>
      <c r="AU445" s="15"/>
      <c r="AV445" s="15"/>
      <c r="AW445" s="15"/>
      <c r="AX445" s="15"/>
      <c r="AY445" s="15"/>
      <c r="AZ445" s="15"/>
      <c r="BA445" s="15"/>
      <c r="BB445" s="15"/>
      <c r="BC445" s="15"/>
      <c r="BD445" s="15"/>
      <c r="BE445" s="15"/>
      <c r="BF445" s="15"/>
      <c r="BG445" s="15"/>
      <c r="BH445" s="15"/>
      <c r="BI445" s="15"/>
      <c r="BJ445" s="15"/>
      <c r="BK445" s="15"/>
      <c r="BL445" s="15"/>
      <c r="BM445" s="15"/>
      <c r="BN445" s="15"/>
      <c r="BO445" s="15"/>
      <c r="BP445" s="15"/>
      <c r="BQ445" s="15"/>
      <c r="BR445" s="15"/>
      <c r="BS445" s="15"/>
      <c r="BT445" s="15"/>
      <c r="BU445" s="15"/>
      <c r="BV445" s="15"/>
      <c r="BW445" s="15"/>
      <c r="BX445" s="15"/>
      <c r="BY445" s="15"/>
      <c r="BZ445" s="15"/>
      <c r="CA445" s="15"/>
      <c r="CB445" s="15"/>
      <c r="CC445" s="15"/>
      <c r="CD445" s="15"/>
      <c r="CE445" s="15"/>
      <c r="CF445" s="15"/>
      <c r="CG445" s="15"/>
      <c r="CH445" s="15"/>
      <c r="CI445" s="15"/>
      <c r="CJ445" s="15"/>
      <c r="CK445" s="15"/>
      <c r="CL445" s="15"/>
      <c r="CM445" s="15"/>
      <c r="CN445" s="15"/>
      <c r="CO445" s="15"/>
      <c r="CP445" s="15"/>
      <c r="CQ445" s="15"/>
      <c r="CR445" s="15"/>
      <c r="CS445" s="15"/>
      <c r="CT445" s="15"/>
      <c r="CU445" s="15"/>
      <c r="CV445" s="15"/>
      <c r="CW445" s="15"/>
      <c r="CX445" s="15"/>
      <c r="CY445" s="15"/>
      <c r="CZ445" s="15"/>
      <c r="DA445" s="15"/>
      <c r="DB445" s="15"/>
      <c r="DC445" s="15"/>
      <c r="DD445" s="15"/>
      <c r="DE445" s="15"/>
      <c r="DF445" s="15"/>
      <c r="DG445" s="15"/>
      <c r="DH445" s="15"/>
      <c r="DI445" s="15"/>
      <c r="DJ445" s="15"/>
      <c r="DK445" s="15"/>
      <c r="DL445" s="15"/>
      <c r="DM445" s="15"/>
      <c r="DN445" s="15"/>
      <c r="DO445" s="15"/>
      <c r="DP445" s="15"/>
      <c r="DQ445" s="15"/>
      <c r="DR445" s="15"/>
      <c r="DS445" s="15"/>
      <c r="DT445" s="15"/>
      <c r="DU445" s="15"/>
      <c r="DV445" s="15"/>
      <c r="DW445" s="15"/>
      <c r="DX445" s="15"/>
      <c r="DY445" s="15"/>
      <c r="DZ445" s="15"/>
      <c r="EA445" s="15"/>
      <c r="EB445" s="15"/>
      <c r="EC445" s="15"/>
      <c r="ED445" s="15"/>
      <c r="EE445" s="15"/>
      <c r="EF445" s="15"/>
      <c r="EG445" s="15"/>
      <c r="EH445" s="15"/>
      <c r="EI445" s="15"/>
      <c r="EJ445" s="15"/>
      <c r="EK445" s="15"/>
      <c r="EL445" s="15"/>
      <c r="EM445" s="15"/>
      <c r="EN445" s="15"/>
      <c r="EO445" s="15"/>
      <c r="EP445" s="15"/>
      <c r="EQ445" s="15"/>
      <c r="ER445" s="15"/>
      <c r="ES445" s="15"/>
      <c r="ET445" s="15"/>
      <c r="EU445" s="15"/>
      <c r="EV445" s="15"/>
      <c r="EW445" s="15"/>
      <c r="EX445" s="15"/>
      <c r="EY445" s="15"/>
      <c r="EZ445" s="15"/>
      <c r="FA445" s="15"/>
      <c r="FB445" s="15"/>
      <c r="FC445" s="15"/>
      <c r="FD445" s="15"/>
      <c r="FE445" s="15"/>
      <c r="FF445" s="15"/>
      <c r="FG445" s="15"/>
      <c r="FH445" s="15"/>
      <c r="FI445" s="15"/>
      <c r="FJ445" s="15"/>
      <c r="FK445" s="15"/>
      <c r="FL445" s="15"/>
      <c r="FM445" s="15"/>
      <c r="FN445" s="15"/>
      <c r="FO445" s="15"/>
      <c r="FP445" s="15"/>
      <c r="FQ445" s="15"/>
      <c r="FR445" s="15"/>
      <c r="FS445" s="15"/>
      <c r="FT445" s="15"/>
      <c r="FU445" s="15"/>
      <c r="FV445" s="15"/>
      <c r="FW445" s="15"/>
      <c r="FX445" s="15"/>
      <c r="FY445" s="15"/>
      <c r="FZ445" s="15"/>
      <c r="GA445" s="15"/>
      <c r="GB445" s="15"/>
      <c r="GC445" s="15"/>
      <c r="GD445" s="15"/>
      <c r="GE445" s="15"/>
      <c r="GF445" s="15"/>
      <c r="GG445" s="15"/>
      <c r="GH445" s="15"/>
      <c r="GI445" s="15"/>
      <c r="GJ445" s="15"/>
      <c r="GK445" s="15"/>
      <c r="GL445" s="15"/>
      <c r="GM445" s="15"/>
      <c r="GN445" s="15"/>
      <c r="GO445" s="15"/>
      <c r="GP445" s="15"/>
      <c r="GQ445" s="15"/>
      <c r="GR445" s="15"/>
      <c r="GS445" s="15"/>
      <c r="GT445" s="15"/>
      <c r="GU445" s="15"/>
      <c r="GV445" s="15"/>
      <c r="GW445" s="15"/>
      <c r="GX445" s="15"/>
      <c r="GY445" s="15"/>
      <c r="GZ445" s="15"/>
      <c r="HA445" s="15"/>
      <c r="HB445" s="15"/>
      <c r="HC445" s="15"/>
      <c r="HD445" s="15"/>
      <c r="HE445" s="15"/>
      <c r="HF445" s="15"/>
      <c r="HG445" s="15"/>
      <c r="HH445" s="15"/>
      <c r="HI445" s="15"/>
      <c r="HJ445" s="15"/>
      <c r="HK445" s="15"/>
      <c r="HL445" s="15"/>
      <c r="HM445" s="15"/>
      <c r="HN445" s="15"/>
      <c r="HO445" s="15"/>
      <c r="HP445" s="15"/>
      <c r="HQ445" s="15"/>
      <c r="HR445" s="15"/>
      <c r="HS445" s="15"/>
      <c r="HT445" s="15"/>
      <c r="HU445" s="15"/>
      <c r="HV445" s="15"/>
      <c r="HW445" s="15"/>
      <c r="HX445" s="15"/>
      <c r="HY445" s="15"/>
      <c r="HZ445" s="15"/>
      <c r="IA445" s="15"/>
      <c r="IB445" s="15"/>
      <c r="IC445" s="15"/>
      <c r="ID445" s="15"/>
      <c r="IE445" s="15"/>
      <c r="IF445" s="15"/>
      <c r="IG445" s="15"/>
      <c r="IH445" s="15"/>
      <c r="II445" s="15"/>
      <c r="IJ445" s="15"/>
      <c r="IK445" s="15"/>
      <c r="IL445" s="15"/>
      <c r="IM445" s="15"/>
      <c r="IN445" s="15"/>
      <c r="IO445" s="15"/>
      <c r="IP445" s="15"/>
      <c r="IQ445" s="15"/>
      <c r="IR445" s="15"/>
      <c r="IS445" s="15"/>
      <c r="IT445" s="15"/>
    </row>
    <row r="446" spans="1:254" s="14" customFormat="1" ht="14.15" customHeight="1">
      <c r="A446" s="31">
        <v>440</v>
      </c>
      <c r="B446" s="31" t="s">
        <v>4037</v>
      </c>
      <c r="C446" s="117" t="s">
        <v>4278</v>
      </c>
      <c r="D446" s="117" t="s">
        <v>4039</v>
      </c>
      <c r="E446" s="120" t="s">
        <v>4054</v>
      </c>
      <c r="F446" s="117" t="s">
        <v>4055</v>
      </c>
      <c r="G446" s="117" t="s">
        <v>4056</v>
      </c>
      <c r="H446" s="117" t="s">
        <v>4279</v>
      </c>
      <c r="I446" s="117" t="s">
        <v>4280</v>
      </c>
      <c r="J446" s="117" t="s">
        <v>1165</v>
      </c>
      <c r="K446" s="117">
        <v>20120113</v>
      </c>
      <c r="L446" s="117">
        <v>20160113</v>
      </c>
      <c r="M446" s="126">
        <v>576845.47</v>
      </c>
      <c r="N446" s="131">
        <v>36814.22</v>
      </c>
      <c r="O446" s="129" t="s">
        <v>198</v>
      </c>
      <c r="P446" s="128" t="s">
        <v>1186</v>
      </c>
      <c r="Q446" s="134" t="s">
        <v>1122</v>
      </c>
      <c r="R446" s="134"/>
      <c r="S446" s="134"/>
      <c r="T446" s="134" t="s">
        <v>4281</v>
      </c>
      <c r="U446" s="138">
        <v>1232200</v>
      </c>
      <c r="V446" s="134" t="s">
        <v>1124</v>
      </c>
      <c r="W446" s="134"/>
      <c r="X446" s="134"/>
      <c r="Y446" s="134"/>
      <c r="Z446" s="134"/>
      <c r="AA446" s="134"/>
      <c r="AB446" s="134"/>
      <c r="AC446" s="31" t="s">
        <v>1125</v>
      </c>
      <c r="AD446" s="51"/>
      <c r="AE446" s="129"/>
      <c r="AF446" s="15"/>
      <c r="AG446" s="15"/>
      <c r="AH446" s="15"/>
      <c r="AI446" s="15"/>
      <c r="AJ446" s="15"/>
      <c r="AK446" s="15"/>
      <c r="AL446" s="15"/>
      <c r="AM446" s="15"/>
      <c r="AN446" s="15"/>
      <c r="AO446" s="15"/>
      <c r="AP446" s="15"/>
      <c r="AQ446" s="15"/>
      <c r="AR446" s="15"/>
      <c r="AS446" s="15"/>
      <c r="AT446" s="15"/>
      <c r="AU446" s="15"/>
      <c r="AV446" s="15"/>
      <c r="AW446" s="15"/>
      <c r="AX446" s="15"/>
      <c r="AY446" s="15"/>
      <c r="AZ446" s="15"/>
      <c r="BA446" s="15"/>
      <c r="BB446" s="15"/>
      <c r="BC446" s="15"/>
      <c r="BD446" s="15"/>
      <c r="BE446" s="15"/>
      <c r="BF446" s="15"/>
      <c r="BG446" s="15"/>
      <c r="BH446" s="15"/>
      <c r="BI446" s="15"/>
      <c r="BJ446" s="15"/>
      <c r="BK446" s="15"/>
      <c r="BL446" s="15"/>
      <c r="BM446" s="15"/>
      <c r="BN446" s="15"/>
      <c r="BO446" s="15"/>
      <c r="BP446" s="15"/>
      <c r="BQ446" s="15"/>
      <c r="BR446" s="15"/>
      <c r="BS446" s="15"/>
      <c r="BT446" s="15"/>
      <c r="BU446" s="15"/>
      <c r="BV446" s="15"/>
      <c r="BW446" s="15"/>
      <c r="BX446" s="15"/>
      <c r="BY446" s="15"/>
      <c r="BZ446" s="15"/>
      <c r="CA446" s="15"/>
      <c r="CB446" s="15"/>
      <c r="CC446" s="15"/>
      <c r="CD446" s="15"/>
      <c r="CE446" s="15"/>
      <c r="CF446" s="15"/>
      <c r="CG446" s="15"/>
      <c r="CH446" s="15"/>
      <c r="CI446" s="15"/>
      <c r="CJ446" s="15"/>
      <c r="CK446" s="15"/>
      <c r="CL446" s="15"/>
      <c r="CM446" s="15"/>
      <c r="CN446" s="15"/>
      <c r="CO446" s="15"/>
      <c r="CP446" s="15"/>
      <c r="CQ446" s="15"/>
      <c r="CR446" s="15"/>
      <c r="CS446" s="15"/>
      <c r="CT446" s="15"/>
      <c r="CU446" s="15"/>
      <c r="CV446" s="15"/>
      <c r="CW446" s="15"/>
      <c r="CX446" s="15"/>
      <c r="CY446" s="15"/>
      <c r="CZ446" s="15"/>
      <c r="DA446" s="15"/>
      <c r="DB446" s="15"/>
      <c r="DC446" s="15"/>
      <c r="DD446" s="15"/>
      <c r="DE446" s="15"/>
      <c r="DF446" s="15"/>
      <c r="DG446" s="15"/>
      <c r="DH446" s="15"/>
      <c r="DI446" s="15"/>
      <c r="DJ446" s="15"/>
      <c r="DK446" s="15"/>
      <c r="DL446" s="15"/>
      <c r="DM446" s="15"/>
      <c r="DN446" s="15"/>
      <c r="DO446" s="15"/>
      <c r="DP446" s="15"/>
      <c r="DQ446" s="15"/>
      <c r="DR446" s="15"/>
      <c r="DS446" s="15"/>
      <c r="DT446" s="15"/>
      <c r="DU446" s="15"/>
      <c r="DV446" s="15"/>
      <c r="DW446" s="15"/>
      <c r="DX446" s="15"/>
      <c r="DY446" s="15"/>
      <c r="DZ446" s="15"/>
      <c r="EA446" s="15"/>
      <c r="EB446" s="15"/>
      <c r="EC446" s="15"/>
      <c r="ED446" s="15"/>
      <c r="EE446" s="15"/>
      <c r="EF446" s="15"/>
      <c r="EG446" s="15"/>
      <c r="EH446" s="15"/>
      <c r="EI446" s="15"/>
      <c r="EJ446" s="15"/>
      <c r="EK446" s="15"/>
      <c r="EL446" s="15"/>
      <c r="EM446" s="15"/>
      <c r="EN446" s="15"/>
      <c r="EO446" s="15"/>
      <c r="EP446" s="15"/>
      <c r="EQ446" s="15"/>
      <c r="ER446" s="15"/>
      <c r="ES446" s="15"/>
      <c r="ET446" s="15"/>
      <c r="EU446" s="15"/>
      <c r="EV446" s="15"/>
      <c r="EW446" s="15"/>
      <c r="EX446" s="15"/>
      <c r="EY446" s="15"/>
      <c r="EZ446" s="15"/>
      <c r="FA446" s="15"/>
      <c r="FB446" s="15"/>
      <c r="FC446" s="15"/>
      <c r="FD446" s="15"/>
      <c r="FE446" s="15"/>
      <c r="FF446" s="15"/>
      <c r="FG446" s="15"/>
      <c r="FH446" s="15"/>
      <c r="FI446" s="15"/>
      <c r="FJ446" s="15"/>
      <c r="FK446" s="15"/>
      <c r="FL446" s="15"/>
      <c r="FM446" s="15"/>
      <c r="FN446" s="15"/>
      <c r="FO446" s="15"/>
      <c r="FP446" s="15"/>
      <c r="FQ446" s="15"/>
      <c r="FR446" s="15"/>
      <c r="FS446" s="15"/>
      <c r="FT446" s="15"/>
      <c r="FU446" s="15"/>
      <c r="FV446" s="15"/>
      <c r="FW446" s="15"/>
      <c r="FX446" s="15"/>
      <c r="FY446" s="15"/>
      <c r="FZ446" s="15"/>
      <c r="GA446" s="15"/>
      <c r="GB446" s="15"/>
      <c r="GC446" s="15"/>
      <c r="GD446" s="15"/>
      <c r="GE446" s="15"/>
      <c r="GF446" s="15"/>
      <c r="GG446" s="15"/>
      <c r="GH446" s="15"/>
      <c r="GI446" s="15"/>
      <c r="GJ446" s="15"/>
      <c r="GK446" s="15"/>
      <c r="GL446" s="15"/>
      <c r="GM446" s="15"/>
      <c r="GN446" s="15"/>
      <c r="GO446" s="15"/>
      <c r="GP446" s="15"/>
      <c r="GQ446" s="15"/>
      <c r="GR446" s="15"/>
      <c r="GS446" s="15"/>
      <c r="GT446" s="15"/>
      <c r="GU446" s="15"/>
      <c r="GV446" s="15"/>
      <c r="GW446" s="15"/>
      <c r="GX446" s="15"/>
      <c r="GY446" s="15"/>
      <c r="GZ446" s="15"/>
      <c r="HA446" s="15"/>
      <c r="HB446" s="15"/>
      <c r="HC446" s="15"/>
      <c r="HD446" s="15"/>
      <c r="HE446" s="15"/>
      <c r="HF446" s="15"/>
      <c r="HG446" s="15"/>
      <c r="HH446" s="15"/>
      <c r="HI446" s="15"/>
      <c r="HJ446" s="15"/>
      <c r="HK446" s="15"/>
      <c r="HL446" s="15"/>
      <c r="HM446" s="15"/>
      <c r="HN446" s="15"/>
      <c r="HO446" s="15"/>
      <c r="HP446" s="15"/>
      <c r="HQ446" s="15"/>
      <c r="HR446" s="15"/>
      <c r="HS446" s="15"/>
      <c r="HT446" s="15"/>
      <c r="HU446" s="15"/>
      <c r="HV446" s="15"/>
      <c r="HW446" s="15"/>
      <c r="HX446" s="15"/>
      <c r="HY446" s="15"/>
      <c r="HZ446" s="15"/>
      <c r="IA446" s="15"/>
      <c r="IB446" s="15"/>
      <c r="IC446" s="15"/>
      <c r="ID446" s="15"/>
      <c r="IE446" s="15"/>
      <c r="IF446" s="15"/>
      <c r="IG446" s="15"/>
      <c r="IH446" s="15"/>
      <c r="II446" s="15"/>
      <c r="IJ446" s="15"/>
      <c r="IK446" s="15"/>
      <c r="IL446" s="15"/>
      <c r="IM446" s="15"/>
      <c r="IN446" s="15"/>
      <c r="IO446" s="15"/>
      <c r="IP446" s="15"/>
      <c r="IQ446" s="15"/>
      <c r="IR446" s="15"/>
      <c r="IS446" s="15"/>
      <c r="IT446" s="15"/>
    </row>
    <row r="447" spans="1:254" s="14" customFormat="1" ht="14.15" customHeight="1">
      <c r="A447" s="31">
        <v>441</v>
      </c>
      <c r="B447" s="31" t="s">
        <v>4037</v>
      </c>
      <c r="C447" s="117" t="s">
        <v>4278</v>
      </c>
      <c r="D447" s="117" t="s">
        <v>4039</v>
      </c>
      <c r="E447" s="120" t="s">
        <v>4282</v>
      </c>
      <c r="F447" s="117" t="s">
        <v>4283</v>
      </c>
      <c r="G447" s="117" t="s">
        <v>4284</v>
      </c>
      <c r="H447" s="117" t="s">
        <v>4285</v>
      </c>
      <c r="I447" s="117" t="s">
        <v>4286</v>
      </c>
      <c r="J447" s="117" t="s">
        <v>1165</v>
      </c>
      <c r="K447" s="117">
        <v>20130402</v>
      </c>
      <c r="L447" s="117">
        <v>20160404</v>
      </c>
      <c r="M447" s="126">
        <v>1178960.8</v>
      </c>
      <c r="N447" s="131">
        <v>42102.36</v>
      </c>
      <c r="O447" s="129" t="s">
        <v>157</v>
      </c>
      <c r="P447" s="128" t="s">
        <v>1201</v>
      </c>
      <c r="Q447" s="134" t="s">
        <v>1122</v>
      </c>
      <c r="R447" s="134"/>
      <c r="S447" s="134"/>
      <c r="T447" s="134" t="s">
        <v>4287</v>
      </c>
      <c r="U447" s="138">
        <v>2545500</v>
      </c>
      <c r="V447" s="134" t="s">
        <v>1135</v>
      </c>
      <c r="W447" s="134"/>
      <c r="X447" s="134"/>
      <c r="Y447" s="134"/>
      <c r="Z447" s="134"/>
      <c r="AA447" s="134"/>
      <c r="AB447" s="134"/>
      <c r="AC447" s="31" t="s">
        <v>1125</v>
      </c>
      <c r="AD447" s="51"/>
      <c r="AE447" s="129"/>
      <c r="AF447" s="15"/>
      <c r="AG447" s="15"/>
      <c r="AH447" s="15"/>
      <c r="AI447" s="15"/>
      <c r="AJ447" s="15"/>
      <c r="AK447" s="15"/>
      <c r="AL447" s="15"/>
      <c r="AM447" s="15"/>
      <c r="AN447" s="15"/>
      <c r="AO447" s="15"/>
      <c r="AP447" s="15"/>
      <c r="AQ447" s="15"/>
      <c r="AR447" s="15"/>
      <c r="AS447" s="15"/>
      <c r="AT447" s="15"/>
      <c r="AU447" s="15"/>
      <c r="AV447" s="15"/>
      <c r="AW447" s="15"/>
      <c r="AX447" s="15"/>
      <c r="AY447" s="15"/>
      <c r="AZ447" s="15"/>
      <c r="BA447" s="15"/>
      <c r="BB447" s="15"/>
      <c r="BC447" s="15"/>
      <c r="BD447" s="15"/>
      <c r="BE447" s="15"/>
      <c r="BF447" s="15"/>
      <c r="BG447" s="15"/>
      <c r="BH447" s="15"/>
      <c r="BI447" s="15"/>
      <c r="BJ447" s="15"/>
      <c r="BK447" s="15"/>
      <c r="BL447" s="15"/>
      <c r="BM447" s="15"/>
      <c r="BN447" s="15"/>
      <c r="BO447" s="15"/>
      <c r="BP447" s="15"/>
      <c r="BQ447" s="15"/>
      <c r="BR447" s="15"/>
      <c r="BS447" s="15"/>
      <c r="BT447" s="15"/>
      <c r="BU447" s="15"/>
      <c r="BV447" s="15"/>
      <c r="BW447" s="15"/>
      <c r="BX447" s="15"/>
      <c r="BY447" s="15"/>
      <c r="BZ447" s="15"/>
      <c r="CA447" s="15"/>
      <c r="CB447" s="15"/>
      <c r="CC447" s="15"/>
      <c r="CD447" s="15"/>
      <c r="CE447" s="15"/>
      <c r="CF447" s="15"/>
      <c r="CG447" s="15"/>
      <c r="CH447" s="15"/>
      <c r="CI447" s="15"/>
      <c r="CJ447" s="15"/>
      <c r="CK447" s="15"/>
      <c r="CL447" s="15"/>
      <c r="CM447" s="15"/>
      <c r="CN447" s="15"/>
      <c r="CO447" s="15"/>
      <c r="CP447" s="15"/>
      <c r="CQ447" s="15"/>
      <c r="CR447" s="15"/>
      <c r="CS447" s="15"/>
      <c r="CT447" s="15"/>
      <c r="CU447" s="15"/>
      <c r="CV447" s="15"/>
      <c r="CW447" s="15"/>
      <c r="CX447" s="15"/>
      <c r="CY447" s="15"/>
      <c r="CZ447" s="15"/>
      <c r="DA447" s="15"/>
      <c r="DB447" s="15"/>
      <c r="DC447" s="15"/>
      <c r="DD447" s="15"/>
      <c r="DE447" s="15"/>
      <c r="DF447" s="15"/>
      <c r="DG447" s="15"/>
      <c r="DH447" s="15"/>
      <c r="DI447" s="15"/>
      <c r="DJ447" s="15"/>
      <c r="DK447" s="15"/>
      <c r="DL447" s="15"/>
      <c r="DM447" s="15"/>
      <c r="DN447" s="15"/>
      <c r="DO447" s="15"/>
      <c r="DP447" s="15"/>
      <c r="DQ447" s="15"/>
      <c r="DR447" s="15"/>
      <c r="DS447" s="15"/>
      <c r="DT447" s="15"/>
      <c r="DU447" s="15"/>
      <c r="DV447" s="15"/>
      <c r="DW447" s="15"/>
      <c r="DX447" s="15"/>
      <c r="DY447" s="15"/>
      <c r="DZ447" s="15"/>
      <c r="EA447" s="15"/>
      <c r="EB447" s="15"/>
      <c r="EC447" s="15"/>
      <c r="ED447" s="15"/>
      <c r="EE447" s="15"/>
      <c r="EF447" s="15"/>
      <c r="EG447" s="15"/>
      <c r="EH447" s="15"/>
      <c r="EI447" s="15"/>
      <c r="EJ447" s="15"/>
      <c r="EK447" s="15"/>
      <c r="EL447" s="15"/>
      <c r="EM447" s="15"/>
      <c r="EN447" s="15"/>
      <c r="EO447" s="15"/>
      <c r="EP447" s="15"/>
      <c r="EQ447" s="15"/>
      <c r="ER447" s="15"/>
      <c r="ES447" s="15"/>
      <c r="ET447" s="15"/>
      <c r="EU447" s="15"/>
      <c r="EV447" s="15"/>
      <c r="EW447" s="15"/>
      <c r="EX447" s="15"/>
      <c r="EY447" s="15"/>
      <c r="EZ447" s="15"/>
      <c r="FA447" s="15"/>
      <c r="FB447" s="15"/>
      <c r="FC447" s="15"/>
      <c r="FD447" s="15"/>
      <c r="FE447" s="15"/>
      <c r="FF447" s="15"/>
      <c r="FG447" s="15"/>
      <c r="FH447" s="15"/>
      <c r="FI447" s="15"/>
      <c r="FJ447" s="15"/>
      <c r="FK447" s="15"/>
      <c r="FL447" s="15"/>
      <c r="FM447" s="15"/>
      <c r="FN447" s="15"/>
      <c r="FO447" s="15"/>
      <c r="FP447" s="15"/>
      <c r="FQ447" s="15"/>
      <c r="FR447" s="15"/>
      <c r="FS447" s="15"/>
      <c r="FT447" s="15"/>
      <c r="FU447" s="15"/>
      <c r="FV447" s="15"/>
      <c r="FW447" s="15"/>
      <c r="FX447" s="15"/>
      <c r="FY447" s="15"/>
      <c r="FZ447" s="15"/>
      <c r="GA447" s="15"/>
      <c r="GB447" s="15"/>
      <c r="GC447" s="15"/>
      <c r="GD447" s="15"/>
      <c r="GE447" s="15"/>
      <c r="GF447" s="15"/>
      <c r="GG447" s="15"/>
      <c r="GH447" s="15"/>
      <c r="GI447" s="15"/>
      <c r="GJ447" s="15"/>
      <c r="GK447" s="15"/>
      <c r="GL447" s="15"/>
      <c r="GM447" s="15"/>
      <c r="GN447" s="15"/>
      <c r="GO447" s="15"/>
      <c r="GP447" s="15"/>
      <c r="GQ447" s="15"/>
      <c r="GR447" s="15"/>
      <c r="GS447" s="15"/>
      <c r="GT447" s="15"/>
      <c r="GU447" s="15"/>
      <c r="GV447" s="15"/>
      <c r="GW447" s="15"/>
      <c r="GX447" s="15"/>
      <c r="GY447" s="15"/>
      <c r="GZ447" s="15"/>
      <c r="HA447" s="15"/>
      <c r="HB447" s="15"/>
      <c r="HC447" s="15"/>
      <c r="HD447" s="15"/>
      <c r="HE447" s="15"/>
      <c r="HF447" s="15"/>
      <c r="HG447" s="15"/>
      <c r="HH447" s="15"/>
      <c r="HI447" s="15"/>
      <c r="HJ447" s="15"/>
      <c r="HK447" s="15"/>
      <c r="HL447" s="15"/>
      <c r="HM447" s="15"/>
      <c r="HN447" s="15"/>
      <c r="HO447" s="15"/>
      <c r="HP447" s="15"/>
      <c r="HQ447" s="15"/>
      <c r="HR447" s="15"/>
      <c r="HS447" s="15"/>
      <c r="HT447" s="15"/>
      <c r="HU447" s="15"/>
      <c r="HV447" s="15"/>
      <c r="HW447" s="15"/>
      <c r="HX447" s="15"/>
      <c r="HY447" s="15"/>
      <c r="HZ447" s="15"/>
      <c r="IA447" s="15"/>
      <c r="IB447" s="15"/>
      <c r="IC447" s="15"/>
      <c r="ID447" s="15"/>
      <c r="IE447" s="15"/>
      <c r="IF447" s="15"/>
      <c r="IG447" s="15"/>
      <c r="IH447" s="15"/>
      <c r="II447" s="15"/>
      <c r="IJ447" s="15"/>
      <c r="IK447" s="15"/>
      <c r="IL447" s="15"/>
      <c r="IM447" s="15"/>
      <c r="IN447" s="15"/>
      <c r="IO447" s="15"/>
      <c r="IP447" s="15"/>
      <c r="IQ447" s="15"/>
      <c r="IR447" s="15"/>
      <c r="IS447" s="15"/>
      <c r="IT447" s="15"/>
    </row>
    <row r="448" spans="1:254" s="16" customFormat="1" ht="14.15" customHeight="1">
      <c r="A448" s="31">
        <v>442</v>
      </c>
      <c r="B448" s="31" t="s">
        <v>4288</v>
      </c>
      <c r="C448" s="123" t="s">
        <v>4289</v>
      </c>
      <c r="D448" s="118" t="s">
        <v>4290</v>
      </c>
      <c r="E448" s="123" t="s">
        <v>4291</v>
      </c>
      <c r="F448" s="124" t="s">
        <v>4292</v>
      </c>
      <c r="G448" s="125" t="s">
        <v>4293</v>
      </c>
      <c r="H448" s="125" t="s">
        <v>4294</v>
      </c>
      <c r="I448" s="125" t="s">
        <v>4295</v>
      </c>
      <c r="J448" s="127" t="s">
        <v>4296</v>
      </c>
      <c r="K448" s="124" t="s">
        <v>4297</v>
      </c>
      <c r="L448" s="127">
        <v>201607</v>
      </c>
      <c r="M448" s="132">
        <v>225340.12</v>
      </c>
      <c r="N448" s="127">
        <v>4295.8500000000004</v>
      </c>
      <c r="O448" s="123" t="s">
        <v>198</v>
      </c>
      <c r="P448" s="133" t="s">
        <v>1201</v>
      </c>
      <c r="Q448" s="134" t="s">
        <v>1122</v>
      </c>
      <c r="R448" s="134"/>
      <c r="S448" s="134" t="s">
        <v>1122</v>
      </c>
      <c r="T448" s="134" t="s">
        <v>4298</v>
      </c>
      <c r="U448" s="141">
        <v>335402.2</v>
      </c>
      <c r="V448" s="134" t="s">
        <v>1124</v>
      </c>
      <c r="W448" s="134"/>
      <c r="X448" s="134"/>
      <c r="Y448" s="134"/>
      <c r="Z448" s="134"/>
      <c r="AA448" s="134"/>
      <c r="AB448" s="134"/>
      <c r="AC448" s="31" t="s">
        <v>1125</v>
      </c>
      <c r="AD448" s="51"/>
      <c r="AE448" s="129"/>
    </row>
    <row r="449" spans="1:31" s="16" customFormat="1" ht="14.15" customHeight="1">
      <c r="A449" s="31">
        <v>443</v>
      </c>
      <c r="B449" s="31" t="s">
        <v>4288</v>
      </c>
      <c r="C449" s="123" t="s">
        <v>4289</v>
      </c>
      <c r="D449" s="118" t="s">
        <v>4290</v>
      </c>
      <c r="E449" s="123" t="s">
        <v>4299</v>
      </c>
      <c r="F449" s="124" t="s">
        <v>4300</v>
      </c>
      <c r="G449" s="125" t="s">
        <v>4301</v>
      </c>
      <c r="H449" s="125" t="s">
        <v>4302</v>
      </c>
      <c r="I449" s="125" t="s">
        <v>4303</v>
      </c>
      <c r="J449" s="127" t="s">
        <v>4296</v>
      </c>
      <c r="K449" s="124" t="s">
        <v>4304</v>
      </c>
      <c r="L449" s="127">
        <v>201607</v>
      </c>
      <c r="M449" s="132">
        <v>263969.5</v>
      </c>
      <c r="N449" s="127">
        <v>5085.97</v>
      </c>
      <c r="O449" s="123" t="s">
        <v>198</v>
      </c>
      <c r="P449" s="133" t="s">
        <v>1201</v>
      </c>
      <c r="Q449" s="134" t="s">
        <v>1122</v>
      </c>
      <c r="R449" s="134"/>
      <c r="S449" s="134" t="s">
        <v>1122</v>
      </c>
      <c r="T449" s="134" t="s">
        <v>4305</v>
      </c>
      <c r="U449" s="141">
        <v>406306</v>
      </c>
      <c r="V449" s="134" t="s">
        <v>1124</v>
      </c>
      <c r="W449" s="134"/>
      <c r="X449" s="134"/>
      <c r="Y449" s="134"/>
      <c r="Z449" s="134"/>
      <c r="AA449" s="134"/>
      <c r="AB449" s="134"/>
      <c r="AC449" s="31" t="s">
        <v>1125</v>
      </c>
      <c r="AD449" s="51"/>
      <c r="AE449" s="129"/>
    </row>
    <row r="450" spans="1:31" s="16" customFormat="1" ht="14.15" customHeight="1">
      <c r="A450" s="31">
        <v>444</v>
      </c>
      <c r="B450" s="31" t="s">
        <v>4288</v>
      </c>
      <c r="C450" s="123" t="s">
        <v>4289</v>
      </c>
      <c r="D450" s="118" t="s">
        <v>4290</v>
      </c>
      <c r="E450" s="123" t="s">
        <v>4306</v>
      </c>
      <c r="F450" s="124" t="s">
        <v>4307</v>
      </c>
      <c r="G450" s="125" t="s">
        <v>4308</v>
      </c>
      <c r="H450" s="125" t="s">
        <v>4309</v>
      </c>
      <c r="I450" s="125" t="s">
        <v>4310</v>
      </c>
      <c r="J450" s="127" t="s">
        <v>756</v>
      </c>
      <c r="K450" s="124" t="s">
        <v>1816</v>
      </c>
      <c r="L450" s="127">
        <v>201607</v>
      </c>
      <c r="M450" s="132">
        <v>256292.24</v>
      </c>
      <c r="N450" s="127">
        <v>4976.59</v>
      </c>
      <c r="O450" s="123" t="s">
        <v>198</v>
      </c>
      <c r="P450" s="133" t="s">
        <v>1201</v>
      </c>
      <c r="Q450" s="134" t="s">
        <v>1122</v>
      </c>
      <c r="R450" s="134"/>
      <c r="S450" s="134"/>
      <c r="T450" s="134" t="s">
        <v>4311</v>
      </c>
      <c r="U450" s="141">
        <v>543171.99</v>
      </c>
      <c r="V450" s="134" t="s">
        <v>1152</v>
      </c>
      <c r="W450" s="134"/>
      <c r="X450" s="134"/>
      <c r="Y450" s="134"/>
      <c r="Z450" s="134"/>
      <c r="AA450" s="134"/>
      <c r="AB450" s="134"/>
      <c r="AC450" s="31" t="s">
        <v>1125</v>
      </c>
      <c r="AD450" s="51"/>
      <c r="AE450" s="129"/>
    </row>
    <row r="451" spans="1:31" s="16" customFormat="1" ht="14.15" customHeight="1">
      <c r="A451" s="31">
        <v>445</v>
      </c>
      <c r="B451" s="31" t="s">
        <v>4288</v>
      </c>
      <c r="C451" s="123" t="s">
        <v>4289</v>
      </c>
      <c r="D451" s="118" t="s">
        <v>4290</v>
      </c>
      <c r="E451" s="123" t="s">
        <v>4312</v>
      </c>
      <c r="F451" s="124" t="s">
        <v>4313</v>
      </c>
      <c r="G451" s="125" t="s">
        <v>4314</v>
      </c>
      <c r="H451" s="125" t="s">
        <v>4315</v>
      </c>
      <c r="I451" s="125" t="s">
        <v>4316</v>
      </c>
      <c r="J451" s="127" t="s">
        <v>4296</v>
      </c>
      <c r="K451" s="124" t="s">
        <v>4317</v>
      </c>
      <c r="L451" s="127">
        <v>201607</v>
      </c>
      <c r="M451" s="132">
        <v>206478.05</v>
      </c>
      <c r="N451" s="127">
        <v>2422.29</v>
      </c>
      <c r="O451" s="123" t="s">
        <v>198</v>
      </c>
      <c r="P451" s="133" t="s">
        <v>1201</v>
      </c>
      <c r="Q451" s="134" t="s">
        <v>1122</v>
      </c>
      <c r="R451" s="134"/>
      <c r="S451" s="134" t="s">
        <v>1122</v>
      </c>
      <c r="T451" s="134" t="s">
        <v>4318</v>
      </c>
      <c r="U451" s="141">
        <v>438712.7</v>
      </c>
      <c r="V451" s="134" t="s">
        <v>1124</v>
      </c>
      <c r="W451" s="134"/>
      <c r="X451" s="134"/>
      <c r="Y451" s="134"/>
      <c r="Z451" s="134"/>
      <c r="AA451" s="134"/>
      <c r="AB451" s="134"/>
      <c r="AC451" s="31" t="s">
        <v>1125</v>
      </c>
      <c r="AD451" s="51"/>
      <c r="AE451" s="129"/>
    </row>
    <row r="452" spans="1:31" s="16" customFormat="1" ht="14.15" customHeight="1">
      <c r="A452" s="31">
        <v>446</v>
      </c>
      <c r="B452" s="31" t="s">
        <v>4288</v>
      </c>
      <c r="C452" s="123" t="s">
        <v>4289</v>
      </c>
      <c r="D452" s="118" t="s">
        <v>4290</v>
      </c>
      <c r="E452" s="123" t="s">
        <v>4319</v>
      </c>
      <c r="F452" s="124" t="s">
        <v>4320</v>
      </c>
      <c r="G452" s="125" t="s">
        <v>4321</v>
      </c>
      <c r="H452" s="125" t="s">
        <v>4322</v>
      </c>
      <c r="I452" s="125" t="s">
        <v>4323</v>
      </c>
      <c r="J452" s="127" t="s">
        <v>4296</v>
      </c>
      <c r="K452" s="124" t="s">
        <v>4324</v>
      </c>
      <c r="L452" s="127">
        <v>201607</v>
      </c>
      <c r="M452" s="132">
        <v>209250.13</v>
      </c>
      <c r="N452" s="127">
        <v>3531.26</v>
      </c>
      <c r="O452" s="123" t="s">
        <v>198</v>
      </c>
      <c r="P452" s="133" t="s">
        <v>1201</v>
      </c>
      <c r="Q452" s="134" t="s">
        <v>1122</v>
      </c>
      <c r="R452" s="134"/>
      <c r="S452" s="134" t="s">
        <v>1122</v>
      </c>
      <c r="T452" s="134" t="s">
        <v>4325</v>
      </c>
      <c r="U452" s="141">
        <v>340049.46</v>
      </c>
      <c r="V452" s="134" t="s">
        <v>1124</v>
      </c>
      <c r="W452" s="134"/>
      <c r="X452" s="134"/>
      <c r="Y452" s="134"/>
      <c r="Z452" s="134"/>
      <c r="AA452" s="134"/>
      <c r="AB452" s="134"/>
      <c r="AC452" s="31" t="s">
        <v>1125</v>
      </c>
      <c r="AD452" s="51"/>
      <c r="AE452" s="129"/>
    </row>
    <row r="453" spans="1:31" s="16" customFormat="1" ht="14.15" customHeight="1">
      <c r="A453" s="31">
        <v>447</v>
      </c>
      <c r="B453" s="31" t="s">
        <v>4288</v>
      </c>
      <c r="C453" s="123" t="s">
        <v>4289</v>
      </c>
      <c r="D453" s="118" t="s">
        <v>4290</v>
      </c>
      <c r="E453" s="123" t="s">
        <v>4326</v>
      </c>
      <c r="F453" s="124" t="s">
        <v>4327</v>
      </c>
      <c r="G453" s="125" t="s">
        <v>4328</v>
      </c>
      <c r="H453" s="125" t="s">
        <v>4329</v>
      </c>
      <c r="I453" s="125" t="s">
        <v>4330</v>
      </c>
      <c r="J453" s="127" t="s">
        <v>1131</v>
      </c>
      <c r="K453" s="124" t="s">
        <v>3291</v>
      </c>
      <c r="L453" s="127">
        <v>201606</v>
      </c>
      <c r="M453" s="132">
        <v>2229149.4900000002</v>
      </c>
      <c r="N453" s="127">
        <v>53612.22</v>
      </c>
      <c r="O453" s="123" t="s">
        <v>198</v>
      </c>
      <c r="P453" s="128" t="s">
        <v>1325</v>
      </c>
      <c r="Q453" s="134" t="s">
        <v>1122</v>
      </c>
      <c r="R453" s="134"/>
      <c r="S453" s="134" t="s">
        <v>1122</v>
      </c>
      <c r="T453" s="134" t="s">
        <v>4331</v>
      </c>
      <c r="U453" s="141">
        <v>6271082.9299999997</v>
      </c>
      <c r="V453" s="134" t="s">
        <v>1135</v>
      </c>
      <c r="W453" s="134"/>
      <c r="X453" s="134"/>
      <c r="Y453" s="134"/>
      <c r="Z453" s="134"/>
      <c r="AA453" s="134"/>
      <c r="AB453" s="134"/>
      <c r="AC453" s="31" t="s">
        <v>1125</v>
      </c>
      <c r="AD453" s="51"/>
      <c r="AE453" s="129"/>
    </row>
    <row r="454" spans="1:31" s="16" customFormat="1" ht="14.15" customHeight="1">
      <c r="A454" s="31">
        <v>448</v>
      </c>
      <c r="B454" s="31" t="s">
        <v>4288</v>
      </c>
      <c r="C454" s="123" t="s">
        <v>4289</v>
      </c>
      <c r="D454" s="118" t="s">
        <v>4290</v>
      </c>
      <c r="E454" s="123" t="s">
        <v>4332</v>
      </c>
      <c r="F454" s="124" t="s">
        <v>4333</v>
      </c>
      <c r="G454" s="125" t="s">
        <v>4334</v>
      </c>
      <c r="H454" s="125" t="s">
        <v>4335</v>
      </c>
      <c r="I454" s="125" t="s">
        <v>4336</v>
      </c>
      <c r="J454" s="127" t="s">
        <v>1131</v>
      </c>
      <c r="K454" s="124" t="s">
        <v>2175</v>
      </c>
      <c r="L454" s="127">
        <v>201606</v>
      </c>
      <c r="M454" s="132">
        <v>2251018.2200000002</v>
      </c>
      <c r="N454" s="127">
        <v>54472.85</v>
      </c>
      <c r="O454" s="123" t="s">
        <v>198</v>
      </c>
      <c r="P454" s="128" t="s">
        <v>1325</v>
      </c>
      <c r="Q454" s="134" t="s">
        <v>1122</v>
      </c>
      <c r="R454" s="134"/>
      <c r="S454" s="134" t="s">
        <v>1122</v>
      </c>
      <c r="T454" s="134" t="s">
        <v>4337</v>
      </c>
      <c r="U454" s="141">
        <v>7378121.0099999998</v>
      </c>
      <c r="V454" s="134" t="s">
        <v>1135</v>
      </c>
      <c r="W454" s="134"/>
      <c r="X454" s="134"/>
      <c r="Y454" s="134"/>
      <c r="Z454" s="134"/>
      <c r="AA454" s="134"/>
      <c r="AB454" s="134"/>
      <c r="AC454" s="31" t="s">
        <v>1125</v>
      </c>
      <c r="AD454" s="51"/>
      <c r="AE454" s="129"/>
    </row>
    <row r="455" spans="1:31" s="16" customFormat="1" ht="14.15" customHeight="1">
      <c r="A455" s="31">
        <v>449</v>
      </c>
      <c r="B455" s="31" t="s">
        <v>4288</v>
      </c>
      <c r="C455" s="123" t="s">
        <v>4289</v>
      </c>
      <c r="D455" s="118" t="s">
        <v>4290</v>
      </c>
      <c r="E455" s="123" t="s">
        <v>4332</v>
      </c>
      <c r="F455" s="124" t="s">
        <v>4333</v>
      </c>
      <c r="G455" s="125" t="s">
        <v>4334</v>
      </c>
      <c r="H455" s="125" t="s">
        <v>4338</v>
      </c>
      <c r="I455" s="125" t="s">
        <v>4339</v>
      </c>
      <c r="J455" s="127" t="s">
        <v>1131</v>
      </c>
      <c r="K455" s="124" t="s">
        <v>4340</v>
      </c>
      <c r="L455" s="127">
        <v>201606</v>
      </c>
      <c r="M455" s="132">
        <v>3679650.52</v>
      </c>
      <c r="N455" s="127">
        <v>88750.07</v>
      </c>
      <c r="O455" s="123" t="s">
        <v>198</v>
      </c>
      <c r="P455" s="128" t="s">
        <v>1325</v>
      </c>
      <c r="Q455" s="134" t="s">
        <v>1122</v>
      </c>
      <c r="R455" s="134"/>
      <c r="S455" s="134" t="s">
        <v>1122</v>
      </c>
      <c r="T455" s="134" t="s">
        <v>4341</v>
      </c>
      <c r="U455" s="141">
        <v>10964735.01</v>
      </c>
      <c r="V455" s="134" t="s">
        <v>1135</v>
      </c>
      <c r="W455" s="134"/>
      <c r="X455" s="134"/>
      <c r="Y455" s="134"/>
      <c r="Z455" s="134"/>
      <c r="AA455" s="134"/>
      <c r="AB455" s="134"/>
      <c r="AC455" s="31" t="s">
        <v>1125</v>
      </c>
      <c r="AD455" s="51"/>
      <c r="AE455" s="129"/>
    </row>
    <row r="456" spans="1:31" s="16" customFormat="1" ht="14.15" customHeight="1">
      <c r="A456" s="31">
        <v>450</v>
      </c>
      <c r="B456" s="31" t="s">
        <v>4288</v>
      </c>
      <c r="C456" s="123" t="s">
        <v>4289</v>
      </c>
      <c r="D456" s="118" t="s">
        <v>4290</v>
      </c>
      <c r="E456" s="123" t="s">
        <v>4342</v>
      </c>
      <c r="F456" s="124" t="s">
        <v>4343</v>
      </c>
      <c r="G456" s="125" t="s">
        <v>4344</v>
      </c>
      <c r="H456" s="125" t="s">
        <v>4345</v>
      </c>
      <c r="I456" s="125" t="s">
        <v>4346</v>
      </c>
      <c r="J456" s="127" t="s">
        <v>1131</v>
      </c>
      <c r="K456" s="124" t="s">
        <v>3035</v>
      </c>
      <c r="L456" s="127">
        <v>201606</v>
      </c>
      <c r="M456" s="132">
        <v>1967062.32</v>
      </c>
      <c r="N456" s="127">
        <v>47369.62</v>
      </c>
      <c r="O456" s="123" t="s">
        <v>198</v>
      </c>
      <c r="P456" s="133" t="s">
        <v>1201</v>
      </c>
      <c r="Q456" s="134" t="s">
        <v>1122</v>
      </c>
      <c r="R456" s="134"/>
      <c r="S456" s="134" t="s">
        <v>1122</v>
      </c>
      <c r="T456" s="134" t="s">
        <v>4347</v>
      </c>
      <c r="U456" s="141">
        <v>5196995.58</v>
      </c>
      <c r="V456" s="134" t="s">
        <v>1135</v>
      </c>
      <c r="W456" s="134"/>
      <c r="X456" s="134"/>
      <c r="Y456" s="134"/>
      <c r="Z456" s="134"/>
      <c r="AA456" s="134"/>
      <c r="AB456" s="134"/>
      <c r="AC456" s="31" t="s">
        <v>1125</v>
      </c>
      <c r="AD456" s="51"/>
      <c r="AE456" s="129"/>
    </row>
    <row r="457" spans="1:31" s="16" customFormat="1" ht="14.15" customHeight="1">
      <c r="A457" s="31">
        <v>451</v>
      </c>
      <c r="B457" s="31" t="s">
        <v>4288</v>
      </c>
      <c r="C457" s="123" t="s">
        <v>4289</v>
      </c>
      <c r="D457" s="118" t="s">
        <v>4290</v>
      </c>
      <c r="E457" s="123" t="s">
        <v>4348</v>
      </c>
      <c r="F457" s="124" t="s">
        <v>4349</v>
      </c>
      <c r="G457" s="125" t="s">
        <v>4350</v>
      </c>
      <c r="H457" s="125" t="s">
        <v>4351</v>
      </c>
      <c r="I457" s="125" t="s">
        <v>4352</v>
      </c>
      <c r="J457" s="127" t="s">
        <v>4296</v>
      </c>
      <c r="K457" s="124" t="s">
        <v>1292</v>
      </c>
      <c r="L457" s="127">
        <v>201606</v>
      </c>
      <c r="M457" s="132">
        <v>256471.61</v>
      </c>
      <c r="N457" s="127">
        <v>4187.57</v>
      </c>
      <c r="O457" s="123" t="s">
        <v>198</v>
      </c>
      <c r="P457" s="133" t="s">
        <v>1201</v>
      </c>
      <c r="Q457" s="134" t="s">
        <v>1122</v>
      </c>
      <c r="R457" s="134"/>
      <c r="S457" s="134" t="s">
        <v>1122</v>
      </c>
      <c r="T457" s="134" t="s">
        <v>4353</v>
      </c>
      <c r="U457" s="141">
        <v>466540.14</v>
      </c>
      <c r="V457" s="134" t="s">
        <v>1124</v>
      </c>
      <c r="W457" s="134"/>
      <c r="X457" s="134"/>
      <c r="Y457" s="134"/>
      <c r="Z457" s="134"/>
      <c r="AA457" s="134"/>
      <c r="AB457" s="134"/>
      <c r="AC457" s="31" t="s">
        <v>1125</v>
      </c>
      <c r="AD457" s="51"/>
      <c r="AE457" s="129"/>
    </row>
    <row r="458" spans="1:31" s="16" customFormat="1" ht="14.15" customHeight="1">
      <c r="A458" s="31">
        <v>452</v>
      </c>
      <c r="B458" s="31" t="s">
        <v>4288</v>
      </c>
      <c r="C458" s="123" t="s">
        <v>4289</v>
      </c>
      <c r="D458" s="118" t="s">
        <v>4290</v>
      </c>
      <c r="E458" s="123" t="s">
        <v>4354</v>
      </c>
      <c r="F458" s="124" t="s">
        <v>4355</v>
      </c>
      <c r="G458" s="125" t="s">
        <v>4356</v>
      </c>
      <c r="H458" s="125" t="s">
        <v>4357</v>
      </c>
      <c r="I458" s="125" t="s">
        <v>4358</v>
      </c>
      <c r="J458" s="127" t="s">
        <v>4296</v>
      </c>
      <c r="K458" s="124" t="s">
        <v>4359</v>
      </c>
      <c r="L458" s="127">
        <v>201606</v>
      </c>
      <c r="M458" s="132">
        <v>231932.42</v>
      </c>
      <c r="N458" s="127">
        <v>5110.7700000000004</v>
      </c>
      <c r="O458" s="123" t="s">
        <v>198</v>
      </c>
      <c r="P458" s="133" t="s">
        <v>1201</v>
      </c>
      <c r="Q458" s="134" t="s">
        <v>1122</v>
      </c>
      <c r="R458" s="134"/>
      <c r="S458" s="134" t="s">
        <v>1122</v>
      </c>
      <c r="T458" s="134" t="s">
        <v>4360</v>
      </c>
      <c r="U458" s="141">
        <v>387769.01</v>
      </c>
      <c r="V458" s="134" t="s">
        <v>1124</v>
      </c>
      <c r="W458" s="118"/>
      <c r="X458" s="118"/>
      <c r="Y458" s="118"/>
      <c r="Z458" s="118"/>
      <c r="AA458" s="118"/>
      <c r="AB458" s="118"/>
      <c r="AC458" s="31" t="s">
        <v>1125</v>
      </c>
      <c r="AD458" s="51"/>
      <c r="AE458" s="118"/>
    </row>
    <row r="459" spans="1:31" s="16" customFormat="1" ht="14.15" customHeight="1">
      <c r="A459" s="31">
        <v>453</v>
      </c>
      <c r="B459" s="31" t="s">
        <v>4288</v>
      </c>
      <c r="C459" s="123" t="s">
        <v>4289</v>
      </c>
      <c r="D459" s="118" t="s">
        <v>4290</v>
      </c>
      <c r="E459" s="123" t="s">
        <v>4361</v>
      </c>
      <c r="F459" s="124" t="s">
        <v>4362</v>
      </c>
      <c r="G459" s="125" t="s">
        <v>4363</v>
      </c>
      <c r="H459" s="125" t="s">
        <v>4364</v>
      </c>
      <c r="I459" s="125" t="s">
        <v>4365</v>
      </c>
      <c r="J459" s="127" t="s">
        <v>908</v>
      </c>
      <c r="K459" s="124" t="s">
        <v>1808</v>
      </c>
      <c r="L459" s="127">
        <v>201604</v>
      </c>
      <c r="M459" s="132">
        <v>283060.78000000003</v>
      </c>
      <c r="N459" s="127">
        <v>9304.98</v>
      </c>
      <c r="O459" s="123" t="s">
        <v>157</v>
      </c>
      <c r="P459" s="128" t="s">
        <v>1186</v>
      </c>
      <c r="Q459" s="134" t="s">
        <v>1122</v>
      </c>
      <c r="R459" s="118"/>
      <c r="S459" s="123"/>
      <c r="T459" s="134" t="s">
        <v>4366</v>
      </c>
      <c r="U459" s="141">
        <v>671145.45</v>
      </c>
      <c r="V459" s="134" t="s">
        <v>1152</v>
      </c>
      <c r="W459" s="118"/>
      <c r="X459" s="118"/>
      <c r="Y459" s="118"/>
      <c r="Z459" s="118"/>
      <c r="AA459" s="118"/>
      <c r="AB459" s="118"/>
      <c r="AC459" s="31" t="s">
        <v>1125</v>
      </c>
      <c r="AD459" s="51"/>
      <c r="AE459" s="118"/>
    </row>
    <row r="460" spans="1:31" s="16" customFormat="1" ht="14.15" customHeight="1">
      <c r="A460" s="31">
        <v>454</v>
      </c>
      <c r="B460" s="31" t="s">
        <v>4288</v>
      </c>
      <c r="C460" s="123" t="s">
        <v>4289</v>
      </c>
      <c r="D460" s="118" t="s">
        <v>4290</v>
      </c>
      <c r="E460" s="123" t="s">
        <v>4367</v>
      </c>
      <c r="F460" s="124" t="s">
        <v>4368</v>
      </c>
      <c r="G460" s="125" t="s">
        <v>4369</v>
      </c>
      <c r="H460" s="125" t="s">
        <v>4370</v>
      </c>
      <c r="I460" s="125" t="s">
        <v>4371</v>
      </c>
      <c r="J460" s="127" t="s">
        <v>756</v>
      </c>
      <c r="K460" s="124" t="s">
        <v>4372</v>
      </c>
      <c r="L460" s="127">
        <v>201604</v>
      </c>
      <c r="M460" s="132">
        <v>1030768.54</v>
      </c>
      <c r="N460" s="127">
        <v>35411.07</v>
      </c>
      <c r="O460" s="123" t="s">
        <v>157</v>
      </c>
      <c r="P460" s="133" t="s">
        <v>1201</v>
      </c>
      <c r="Q460" s="134" t="s">
        <v>1122</v>
      </c>
      <c r="R460" s="118"/>
      <c r="S460" s="123"/>
      <c r="T460" s="134" t="s">
        <v>4373</v>
      </c>
      <c r="U460" s="141">
        <v>1902527.25</v>
      </c>
      <c r="V460" s="134" t="s">
        <v>1152</v>
      </c>
      <c r="W460" s="118"/>
      <c r="X460" s="118"/>
      <c r="Y460" s="118"/>
      <c r="Z460" s="118"/>
      <c r="AA460" s="118"/>
      <c r="AB460" s="118"/>
      <c r="AC460" s="31" t="s">
        <v>1125</v>
      </c>
      <c r="AD460" s="51"/>
      <c r="AE460" s="118"/>
    </row>
    <row r="461" spans="1:31" s="16" customFormat="1" ht="14.15" customHeight="1">
      <c r="A461" s="31">
        <v>455</v>
      </c>
      <c r="B461" s="31" t="s">
        <v>4288</v>
      </c>
      <c r="C461" s="123" t="s">
        <v>4289</v>
      </c>
      <c r="D461" s="118" t="s">
        <v>4290</v>
      </c>
      <c r="E461" s="123" t="s">
        <v>4374</v>
      </c>
      <c r="F461" s="124" t="s">
        <v>4375</v>
      </c>
      <c r="G461" s="125" t="s">
        <v>4376</v>
      </c>
      <c r="H461" s="125" t="s">
        <v>4377</v>
      </c>
      <c r="I461" s="125" t="s">
        <v>4378</v>
      </c>
      <c r="J461" s="127" t="s">
        <v>724</v>
      </c>
      <c r="K461" s="124" t="s">
        <v>1942</v>
      </c>
      <c r="L461" s="127">
        <v>201602</v>
      </c>
      <c r="M461" s="132">
        <v>718205.17</v>
      </c>
      <c r="N461" s="127">
        <v>38691.440000000002</v>
      </c>
      <c r="O461" s="123" t="s">
        <v>157</v>
      </c>
      <c r="P461" s="133" t="s">
        <v>1201</v>
      </c>
      <c r="Q461" s="134" t="s">
        <v>1122</v>
      </c>
      <c r="R461" s="118"/>
      <c r="S461" s="123"/>
      <c r="T461" s="134" t="s">
        <v>4379</v>
      </c>
      <c r="U461" s="141">
        <v>1660448.26</v>
      </c>
      <c r="V461" s="134" t="s">
        <v>1152</v>
      </c>
      <c r="W461" s="118"/>
      <c r="X461" s="118"/>
      <c r="Y461" s="118"/>
      <c r="Z461" s="118"/>
      <c r="AA461" s="118"/>
      <c r="AB461" s="118"/>
      <c r="AC461" s="31" t="s">
        <v>1125</v>
      </c>
      <c r="AD461" s="51"/>
      <c r="AE461" s="118"/>
    </row>
    <row r="462" spans="1:31" s="16" customFormat="1" ht="14.15" customHeight="1">
      <c r="A462" s="31">
        <v>456</v>
      </c>
      <c r="B462" s="31" t="s">
        <v>4288</v>
      </c>
      <c r="C462" s="123" t="s">
        <v>4289</v>
      </c>
      <c r="D462" s="118" t="s">
        <v>4290</v>
      </c>
      <c r="E462" s="123" t="s">
        <v>4380</v>
      </c>
      <c r="F462" s="124" t="s">
        <v>4381</v>
      </c>
      <c r="G462" s="125" t="s">
        <v>4382</v>
      </c>
      <c r="H462" s="125" t="s">
        <v>4383</v>
      </c>
      <c r="I462" s="125" t="s">
        <v>4384</v>
      </c>
      <c r="J462" s="127" t="s">
        <v>4385</v>
      </c>
      <c r="K462" s="124" t="s">
        <v>4386</v>
      </c>
      <c r="L462" s="127">
        <v>201602</v>
      </c>
      <c r="M462" s="132">
        <v>259320.67</v>
      </c>
      <c r="N462" s="127">
        <v>11488.4</v>
      </c>
      <c r="O462" s="123" t="s">
        <v>157</v>
      </c>
      <c r="P462" s="133" t="s">
        <v>1201</v>
      </c>
      <c r="Q462" s="134" t="s">
        <v>1122</v>
      </c>
      <c r="R462" s="118"/>
      <c r="S462" s="123"/>
      <c r="T462" s="134" t="s">
        <v>4387</v>
      </c>
      <c r="U462" s="141">
        <v>550872.71</v>
      </c>
      <c r="V462" s="134" t="s">
        <v>1152</v>
      </c>
      <c r="W462" s="118"/>
      <c r="X462" s="118"/>
      <c r="Y462" s="118"/>
      <c r="Z462" s="118"/>
      <c r="AA462" s="118"/>
      <c r="AB462" s="118"/>
      <c r="AC462" s="31" t="s">
        <v>1125</v>
      </c>
      <c r="AD462" s="51"/>
      <c r="AE462" s="118"/>
    </row>
    <row r="463" spans="1:31" s="16" customFormat="1" ht="14.15" customHeight="1">
      <c r="A463" s="31">
        <v>457</v>
      </c>
      <c r="B463" s="31" t="s">
        <v>4288</v>
      </c>
      <c r="C463" s="123" t="s">
        <v>4289</v>
      </c>
      <c r="D463" s="118" t="s">
        <v>4290</v>
      </c>
      <c r="E463" s="123" t="s">
        <v>4388</v>
      </c>
      <c r="F463" s="124" t="s">
        <v>4389</v>
      </c>
      <c r="G463" s="125" t="s">
        <v>4390</v>
      </c>
      <c r="H463" s="125" t="s">
        <v>4391</v>
      </c>
      <c r="I463" s="125" t="s">
        <v>4392</v>
      </c>
      <c r="J463" s="127" t="s">
        <v>724</v>
      </c>
      <c r="K463" s="124" t="s">
        <v>3059</v>
      </c>
      <c r="L463" s="127">
        <v>201601</v>
      </c>
      <c r="M463" s="132">
        <v>291584.74</v>
      </c>
      <c r="N463" s="127">
        <v>20748.41</v>
      </c>
      <c r="O463" s="123" t="s">
        <v>157</v>
      </c>
      <c r="P463" s="133" t="s">
        <v>1201</v>
      </c>
      <c r="Q463" s="134" t="s">
        <v>1122</v>
      </c>
      <c r="R463" s="118"/>
      <c r="S463" s="123"/>
      <c r="T463" s="134" t="s">
        <v>4393</v>
      </c>
      <c r="U463" s="141">
        <v>622470.81000000006</v>
      </c>
      <c r="V463" s="134" t="s">
        <v>1152</v>
      </c>
      <c r="W463" s="118"/>
      <c r="X463" s="118"/>
      <c r="Y463" s="118"/>
      <c r="Z463" s="118"/>
      <c r="AA463" s="118"/>
      <c r="AB463" s="118"/>
      <c r="AC463" s="31" t="s">
        <v>1125</v>
      </c>
      <c r="AD463" s="51"/>
      <c r="AE463" s="118"/>
    </row>
    <row r="464" spans="1:31" s="16" customFormat="1" ht="14.15" customHeight="1">
      <c r="A464" s="31">
        <v>458</v>
      </c>
      <c r="B464" s="31" t="s">
        <v>4288</v>
      </c>
      <c r="C464" s="123" t="s">
        <v>4289</v>
      </c>
      <c r="D464" s="118" t="s">
        <v>4290</v>
      </c>
      <c r="E464" s="123" t="s">
        <v>4394</v>
      </c>
      <c r="F464" s="124" t="s">
        <v>4395</v>
      </c>
      <c r="G464" s="125" t="s">
        <v>4396</v>
      </c>
      <c r="H464" s="125" t="s">
        <v>4397</v>
      </c>
      <c r="I464" s="125" t="s">
        <v>4398</v>
      </c>
      <c r="J464" s="127" t="s">
        <v>4296</v>
      </c>
      <c r="K464" s="124" t="s">
        <v>2122</v>
      </c>
      <c r="L464" s="127">
        <v>201511</v>
      </c>
      <c r="M464" s="132">
        <v>236842.81</v>
      </c>
      <c r="N464" s="127">
        <v>13525.81</v>
      </c>
      <c r="O464" s="123" t="s">
        <v>157</v>
      </c>
      <c r="P464" s="133" t="s">
        <v>1201</v>
      </c>
      <c r="Q464" s="134" t="s">
        <v>1122</v>
      </c>
      <c r="R464" s="134"/>
      <c r="S464" s="134" t="s">
        <v>1122</v>
      </c>
      <c r="T464" s="134" t="s">
        <v>4399</v>
      </c>
      <c r="U464" s="141">
        <v>343490.46</v>
      </c>
      <c r="V464" s="134" t="s">
        <v>1124</v>
      </c>
      <c r="W464" s="118"/>
      <c r="X464" s="118"/>
      <c r="Y464" s="118"/>
      <c r="Z464" s="118"/>
      <c r="AA464" s="118"/>
      <c r="AB464" s="118"/>
      <c r="AC464" s="31" t="s">
        <v>1125</v>
      </c>
      <c r="AD464" s="51"/>
      <c r="AE464" s="118"/>
    </row>
    <row r="465" spans="1:31" s="16" customFormat="1" ht="14.15" customHeight="1">
      <c r="A465" s="31">
        <v>459</v>
      </c>
      <c r="B465" s="31" t="s">
        <v>4288</v>
      </c>
      <c r="C465" s="123" t="s">
        <v>4289</v>
      </c>
      <c r="D465" s="118" t="s">
        <v>4290</v>
      </c>
      <c r="E465" s="123" t="s">
        <v>4400</v>
      </c>
      <c r="F465" s="124" t="s">
        <v>4401</v>
      </c>
      <c r="G465" s="125" t="s">
        <v>4402</v>
      </c>
      <c r="H465" s="125" t="s">
        <v>4403</v>
      </c>
      <c r="I465" s="125" t="s">
        <v>4404</v>
      </c>
      <c r="J465" s="127" t="s">
        <v>756</v>
      </c>
      <c r="K465" s="124" t="s">
        <v>1422</v>
      </c>
      <c r="L465" s="127">
        <v>201511</v>
      </c>
      <c r="M465" s="132">
        <v>325773.73</v>
      </c>
      <c r="N465" s="127">
        <v>20323.04</v>
      </c>
      <c r="O465" s="123" t="s">
        <v>157</v>
      </c>
      <c r="P465" s="128" t="s">
        <v>1325</v>
      </c>
      <c r="Q465" s="134" t="s">
        <v>1122</v>
      </c>
      <c r="R465" s="118"/>
      <c r="S465" s="123"/>
      <c r="T465" s="134" t="s">
        <v>4405</v>
      </c>
      <c r="U465" s="141">
        <v>607334.37</v>
      </c>
      <c r="V465" s="134" t="s">
        <v>1152</v>
      </c>
      <c r="W465" s="118"/>
      <c r="X465" s="118"/>
      <c r="Y465" s="118"/>
      <c r="Z465" s="118"/>
      <c r="AA465" s="118"/>
      <c r="AB465" s="118"/>
      <c r="AC465" s="31" t="s">
        <v>1125</v>
      </c>
      <c r="AD465" s="51"/>
      <c r="AE465" s="118"/>
    </row>
    <row r="466" spans="1:31" s="16" customFormat="1" ht="14.15" customHeight="1">
      <c r="A466" s="31">
        <v>460</v>
      </c>
      <c r="B466" s="31" t="s">
        <v>4288</v>
      </c>
      <c r="C466" s="123" t="s">
        <v>4289</v>
      </c>
      <c r="D466" s="118" t="s">
        <v>4290</v>
      </c>
      <c r="E466" s="123" t="s">
        <v>4406</v>
      </c>
      <c r="F466" s="124" t="s">
        <v>4407</v>
      </c>
      <c r="G466" s="125" t="s">
        <v>4408</v>
      </c>
      <c r="H466" s="125" t="s">
        <v>4409</v>
      </c>
      <c r="I466" s="125" t="s">
        <v>4410</v>
      </c>
      <c r="J466" s="127" t="s">
        <v>756</v>
      </c>
      <c r="K466" s="124" t="s">
        <v>4372</v>
      </c>
      <c r="L466" s="127">
        <v>201510</v>
      </c>
      <c r="M466" s="132">
        <v>264945.71000000002</v>
      </c>
      <c r="N466" s="127">
        <v>18954.03</v>
      </c>
      <c r="O466" s="123" t="s">
        <v>157</v>
      </c>
      <c r="P466" s="133" t="s">
        <v>1201</v>
      </c>
      <c r="Q466" s="134" t="s">
        <v>1122</v>
      </c>
      <c r="R466" s="118"/>
      <c r="S466" s="123"/>
      <c r="T466" s="134" t="s">
        <v>4411</v>
      </c>
      <c r="U466" s="141">
        <v>511842.61</v>
      </c>
      <c r="V466" s="134" t="s">
        <v>1152</v>
      </c>
      <c r="W466" s="118"/>
      <c r="X466" s="118"/>
      <c r="Y466" s="118"/>
      <c r="Z466" s="118"/>
      <c r="AA466" s="118"/>
      <c r="AB466" s="118"/>
      <c r="AC466" s="31" t="s">
        <v>1125</v>
      </c>
      <c r="AD466" s="51"/>
      <c r="AE466" s="118"/>
    </row>
    <row r="467" spans="1:31" s="16" customFormat="1" ht="14.15" customHeight="1">
      <c r="A467" s="31">
        <v>461</v>
      </c>
      <c r="B467" s="31" t="s">
        <v>4288</v>
      </c>
      <c r="C467" s="123" t="s">
        <v>4289</v>
      </c>
      <c r="D467" s="118" t="s">
        <v>4290</v>
      </c>
      <c r="E467" s="123" t="s">
        <v>4412</v>
      </c>
      <c r="F467" s="124" t="s">
        <v>4413</v>
      </c>
      <c r="G467" s="125" t="s">
        <v>4414</v>
      </c>
      <c r="H467" s="125" t="s">
        <v>4415</v>
      </c>
      <c r="I467" s="125" t="s">
        <v>4416</v>
      </c>
      <c r="J467" s="127" t="s">
        <v>4385</v>
      </c>
      <c r="K467" s="124" t="s">
        <v>4417</v>
      </c>
      <c r="L467" s="127">
        <v>201510</v>
      </c>
      <c r="M467" s="132">
        <v>674647.39</v>
      </c>
      <c r="N467" s="127">
        <v>43957.54</v>
      </c>
      <c r="O467" s="123" t="s">
        <v>157</v>
      </c>
      <c r="P467" s="133" t="s">
        <v>1201</v>
      </c>
      <c r="Q467" s="134" t="s">
        <v>1122</v>
      </c>
      <c r="R467" s="118"/>
      <c r="S467" s="123"/>
      <c r="T467" s="134" t="s">
        <v>4418</v>
      </c>
      <c r="U467" s="141">
        <v>1041161.89</v>
      </c>
      <c r="V467" s="134" t="s">
        <v>1152</v>
      </c>
      <c r="W467" s="118"/>
      <c r="X467" s="118"/>
      <c r="Y467" s="118"/>
      <c r="Z467" s="118"/>
      <c r="AA467" s="118"/>
      <c r="AB467" s="118"/>
      <c r="AC467" s="31" t="s">
        <v>1125</v>
      </c>
      <c r="AD467" s="51"/>
      <c r="AE467" s="118"/>
    </row>
    <row r="468" spans="1:31" s="16" customFormat="1" ht="14.15" customHeight="1">
      <c r="A468" s="31">
        <v>462</v>
      </c>
      <c r="B468" s="31" t="s">
        <v>4288</v>
      </c>
      <c r="C468" s="123" t="s">
        <v>4289</v>
      </c>
      <c r="D468" s="118" t="s">
        <v>4290</v>
      </c>
      <c r="E468" s="123" t="s">
        <v>4419</v>
      </c>
      <c r="F468" s="124" t="s">
        <v>4420</v>
      </c>
      <c r="G468" s="125" t="s">
        <v>4421</v>
      </c>
      <c r="H468" s="125" t="s">
        <v>4422</v>
      </c>
      <c r="I468" s="125" t="s">
        <v>4423</v>
      </c>
      <c r="J468" s="127" t="s">
        <v>4296</v>
      </c>
      <c r="K468" s="124" t="s">
        <v>1358</v>
      </c>
      <c r="L468" s="127">
        <v>201510</v>
      </c>
      <c r="M468" s="132">
        <v>264835.76</v>
      </c>
      <c r="N468" s="127">
        <v>16797.650000000001</v>
      </c>
      <c r="O468" s="123" t="s">
        <v>157</v>
      </c>
      <c r="P468" s="133" t="s">
        <v>1201</v>
      </c>
      <c r="Q468" s="134" t="s">
        <v>1122</v>
      </c>
      <c r="R468" s="134"/>
      <c r="S468" s="134" t="s">
        <v>1122</v>
      </c>
      <c r="T468" s="134" t="s">
        <v>4424</v>
      </c>
      <c r="U468" s="141">
        <v>442701.6</v>
      </c>
      <c r="V468" s="134" t="s">
        <v>1124</v>
      </c>
      <c r="W468" s="118"/>
      <c r="X468" s="118"/>
      <c r="Y468" s="118"/>
      <c r="Z468" s="118"/>
      <c r="AA468" s="118"/>
      <c r="AB468" s="118"/>
      <c r="AC468" s="31" t="s">
        <v>1125</v>
      </c>
      <c r="AD468" s="51"/>
      <c r="AE468" s="118"/>
    </row>
    <row r="469" spans="1:31" s="16" customFormat="1" ht="14.15" customHeight="1">
      <c r="A469" s="31">
        <v>463</v>
      </c>
      <c r="B469" s="31" t="s">
        <v>4288</v>
      </c>
      <c r="C469" s="123" t="s">
        <v>4289</v>
      </c>
      <c r="D469" s="118" t="s">
        <v>4290</v>
      </c>
      <c r="E469" s="123" t="s">
        <v>4425</v>
      </c>
      <c r="F469" s="124" t="s">
        <v>4426</v>
      </c>
      <c r="G469" s="125" t="s">
        <v>4427</v>
      </c>
      <c r="H469" s="125" t="s">
        <v>4428</v>
      </c>
      <c r="I469" s="125" t="s">
        <v>4429</v>
      </c>
      <c r="J469" s="127" t="s">
        <v>4385</v>
      </c>
      <c r="K469" s="124" t="s">
        <v>3059</v>
      </c>
      <c r="L469" s="127">
        <v>201509</v>
      </c>
      <c r="M469" s="132">
        <v>204805.89</v>
      </c>
      <c r="N469" s="127">
        <v>15292.1</v>
      </c>
      <c r="O469" s="123" t="s">
        <v>157</v>
      </c>
      <c r="P469" s="133" t="s">
        <v>1201</v>
      </c>
      <c r="Q469" s="134" t="s">
        <v>1122</v>
      </c>
      <c r="R469" s="118"/>
      <c r="S469" s="123"/>
      <c r="T469" s="134" t="s">
        <v>4430</v>
      </c>
      <c r="U469" s="141">
        <v>346075.98</v>
      </c>
      <c r="V469" s="134" t="s">
        <v>1152</v>
      </c>
      <c r="W469" s="118"/>
      <c r="X469" s="118"/>
      <c r="Y469" s="118"/>
      <c r="Z469" s="118"/>
      <c r="AA469" s="118"/>
      <c r="AB469" s="118"/>
      <c r="AC469" s="31" t="s">
        <v>1125</v>
      </c>
      <c r="AD469" s="51"/>
      <c r="AE469" s="118"/>
    </row>
    <row r="470" spans="1:31" s="16" customFormat="1" ht="14.15" customHeight="1">
      <c r="A470" s="31">
        <v>464</v>
      </c>
      <c r="B470" s="31" t="s">
        <v>4288</v>
      </c>
      <c r="C470" s="123" t="s">
        <v>4289</v>
      </c>
      <c r="D470" s="118" t="s">
        <v>4290</v>
      </c>
      <c r="E470" s="123" t="s">
        <v>4431</v>
      </c>
      <c r="F470" s="124" t="s">
        <v>4432</v>
      </c>
      <c r="G470" s="125" t="s">
        <v>4433</v>
      </c>
      <c r="H470" s="125" t="s">
        <v>4434</v>
      </c>
      <c r="I470" s="125" t="s">
        <v>4435</v>
      </c>
      <c r="J470" s="127" t="s">
        <v>724</v>
      </c>
      <c r="K470" s="124" t="s">
        <v>4436</v>
      </c>
      <c r="L470" s="127">
        <v>201509</v>
      </c>
      <c r="M470" s="132">
        <v>540431.56999999995</v>
      </c>
      <c r="N470" s="127">
        <v>42692.37</v>
      </c>
      <c r="O470" s="123" t="s">
        <v>157</v>
      </c>
      <c r="P470" s="128" t="s">
        <v>4437</v>
      </c>
      <c r="Q470" s="134" t="s">
        <v>1122</v>
      </c>
      <c r="R470" s="118"/>
      <c r="S470" s="123"/>
      <c r="T470" s="134" t="s">
        <v>4438</v>
      </c>
      <c r="U470" s="141">
        <v>2017240.14</v>
      </c>
      <c r="V470" s="134" t="s">
        <v>1152</v>
      </c>
      <c r="W470" s="118"/>
      <c r="X470" s="118"/>
      <c r="Y470" s="118"/>
      <c r="Z470" s="118"/>
      <c r="AA470" s="118"/>
      <c r="AB470" s="118"/>
      <c r="AC470" s="31" t="s">
        <v>1125</v>
      </c>
      <c r="AD470" s="51"/>
      <c r="AE470" s="118"/>
    </row>
    <row r="471" spans="1:31" s="16" customFormat="1" ht="14.15" customHeight="1">
      <c r="A471" s="31">
        <v>465</v>
      </c>
      <c r="B471" s="31" t="s">
        <v>4288</v>
      </c>
      <c r="C471" s="123" t="s">
        <v>4289</v>
      </c>
      <c r="D471" s="118" t="s">
        <v>4290</v>
      </c>
      <c r="E471" s="123" t="s">
        <v>4439</v>
      </c>
      <c r="F471" s="124" t="s">
        <v>4440</v>
      </c>
      <c r="G471" s="125" t="s">
        <v>4441</v>
      </c>
      <c r="H471" s="125" t="s">
        <v>4442</v>
      </c>
      <c r="I471" s="125" t="s">
        <v>4443</v>
      </c>
      <c r="J471" s="127" t="s">
        <v>4296</v>
      </c>
      <c r="K471" s="124" t="s">
        <v>4444</v>
      </c>
      <c r="L471" s="127">
        <v>201506</v>
      </c>
      <c r="M471" s="132">
        <v>315879.87</v>
      </c>
      <c r="N471" s="127">
        <v>18998.259999999998</v>
      </c>
      <c r="O471" s="123" t="s">
        <v>157</v>
      </c>
      <c r="P471" s="128" t="s">
        <v>1325</v>
      </c>
      <c r="Q471" s="134" t="s">
        <v>1122</v>
      </c>
      <c r="R471" s="134"/>
      <c r="S471" s="134" t="s">
        <v>1122</v>
      </c>
      <c r="T471" s="134" t="s">
        <v>4445</v>
      </c>
      <c r="U471" s="141">
        <v>546438.61</v>
      </c>
      <c r="V471" s="134" t="s">
        <v>1124</v>
      </c>
      <c r="W471" s="118"/>
      <c r="X471" s="118"/>
      <c r="Y471" s="118"/>
      <c r="Z471" s="118"/>
      <c r="AA471" s="118"/>
      <c r="AB471" s="118"/>
      <c r="AC471" s="31" t="s">
        <v>1125</v>
      </c>
      <c r="AD471" s="51"/>
      <c r="AE471" s="118"/>
    </row>
    <row r="472" spans="1:31" s="16" customFormat="1" ht="14.15" customHeight="1">
      <c r="A472" s="31">
        <v>466</v>
      </c>
      <c r="B472" s="31" t="s">
        <v>4288</v>
      </c>
      <c r="C472" s="123" t="s">
        <v>4289</v>
      </c>
      <c r="D472" s="118" t="s">
        <v>4290</v>
      </c>
      <c r="E472" s="123" t="s">
        <v>4446</v>
      </c>
      <c r="F472" s="124" t="s">
        <v>4447</v>
      </c>
      <c r="G472" s="125" t="s">
        <v>4448</v>
      </c>
      <c r="H472" s="125" t="s">
        <v>4449</v>
      </c>
      <c r="I472" s="125" t="s">
        <v>4450</v>
      </c>
      <c r="J472" s="127" t="s">
        <v>756</v>
      </c>
      <c r="K472" s="124" t="s">
        <v>2477</v>
      </c>
      <c r="L472" s="127">
        <v>201506</v>
      </c>
      <c r="M472" s="132">
        <v>231378.4</v>
      </c>
      <c r="N472" s="127">
        <v>23609</v>
      </c>
      <c r="O472" s="123" t="s">
        <v>157</v>
      </c>
      <c r="P472" s="133" t="s">
        <v>1201</v>
      </c>
      <c r="Q472" s="134" t="s">
        <v>1122</v>
      </c>
      <c r="R472" s="118"/>
      <c r="S472" s="123"/>
      <c r="T472" s="134" t="s">
        <v>4451</v>
      </c>
      <c r="U472" s="141">
        <v>615928.38</v>
      </c>
      <c r="V472" s="134" t="s">
        <v>1152</v>
      </c>
      <c r="W472" s="118"/>
      <c r="X472" s="118"/>
      <c r="Y472" s="118"/>
      <c r="Z472" s="118"/>
      <c r="AA472" s="118"/>
      <c r="AB472" s="118"/>
      <c r="AC472" s="31" t="s">
        <v>1125</v>
      </c>
      <c r="AD472" s="51"/>
      <c r="AE472" s="118"/>
    </row>
    <row r="473" spans="1:31" s="16" customFormat="1" ht="14.15" customHeight="1">
      <c r="A473" s="31">
        <v>467</v>
      </c>
      <c r="B473" s="31" t="s">
        <v>4288</v>
      </c>
      <c r="C473" s="123" t="s">
        <v>4289</v>
      </c>
      <c r="D473" s="118" t="s">
        <v>4290</v>
      </c>
      <c r="E473" s="123" t="s">
        <v>4452</v>
      </c>
      <c r="F473" s="124" t="s">
        <v>4453</v>
      </c>
      <c r="G473" s="125" t="s">
        <v>4454</v>
      </c>
      <c r="H473" s="125" t="s">
        <v>4455</v>
      </c>
      <c r="I473" s="125" t="s">
        <v>4456</v>
      </c>
      <c r="J473" s="127" t="s">
        <v>4385</v>
      </c>
      <c r="K473" s="124" t="s">
        <v>4457</v>
      </c>
      <c r="L473" s="127">
        <v>201504</v>
      </c>
      <c r="M473" s="132">
        <v>374566.87</v>
      </c>
      <c r="N473" s="127">
        <v>40399.440000000002</v>
      </c>
      <c r="O473" s="123" t="s">
        <v>157</v>
      </c>
      <c r="P473" s="128" t="s">
        <v>1325</v>
      </c>
      <c r="Q473" s="134" t="s">
        <v>1122</v>
      </c>
      <c r="R473" s="118"/>
      <c r="S473" s="123"/>
      <c r="T473" s="134" t="s">
        <v>4458</v>
      </c>
      <c r="U473" s="141">
        <v>559061.4</v>
      </c>
      <c r="V473" s="134" t="s">
        <v>1152</v>
      </c>
      <c r="W473" s="118"/>
      <c r="X473" s="118"/>
      <c r="Y473" s="118"/>
      <c r="Z473" s="118"/>
      <c r="AA473" s="118"/>
      <c r="AB473" s="118"/>
      <c r="AC473" s="31" t="s">
        <v>1125</v>
      </c>
      <c r="AD473" s="51"/>
      <c r="AE473" s="118"/>
    </row>
    <row r="474" spans="1:31" s="16" customFormat="1" ht="14.15" customHeight="1">
      <c r="A474" s="31">
        <v>468</v>
      </c>
      <c r="B474" s="31" t="s">
        <v>4288</v>
      </c>
      <c r="C474" s="123" t="s">
        <v>4289</v>
      </c>
      <c r="D474" s="118" t="s">
        <v>4290</v>
      </c>
      <c r="E474" s="123" t="s">
        <v>4459</v>
      </c>
      <c r="F474" s="124" t="s">
        <v>4460</v>
      </c>
      <c r="G474" s="125" t="s">
        <v>4461</v>
      </c>
      <c r="H474" s="125" t="s">
        <v>4462</v>
      </c>
      <c r="I474" s="125" t="s">
        <v>4463</v>
      </c>
      <c r="J474" s="127" t="s">
        <v>756</v>
      </c>
      <c r="K474" s="124" t="s">
        <v>4464</v>
      </c>
      <c r="L474" s="127">
        <v>201501</v>
      </c>
      <c r="M474" s="132">
        <v>786649.31</v>
      </c>
      <c r="N474" s="127">
        <v>107444.14</v>
      </c>
      <c r="O474" s="123" t="s">
        <v>157</v>
      </c>
      <c r="P474" s="128" t="s">
        <v>1214</v>
      </c>
      <c r="Q474" s="134" t="s">
        <v>1122</v>
      </c>
      <c r="R474" s="118"/>
      <c r="S474" s="123"/>
      <c r="T474" s="134" t="s">
        <v>4465</v>
      </c>
      <c r="U474" s="141">
        <v>1481090.8</v>
      </c>
      <c r="V474" s="134" t="s">
        <v>1152</v>
      </c>
      <c r="W474" s="118"/>
      <c r="X474" s="118"/>
      <c r="Y474" s="118"/>
      <c r="Z474" s="118"/>
      <c r="AA474" s="118"/>
      <c r="AB474" s="118"/>
      <c r="AC474" s="31" t="s">
        <v>1125</v>
      </c>
      <c r="AD474" s="51"/>
      <c r="AE474" s="118"/>
    </row>
    <row r="475" spans="1:31" s="16" customFormat="1" ht="14.15" customHeight="1">
      <c r="A475" s="31">
        <v>469</v>
      </c>
      <c r="B475" s="31" t="s">
        <v>4288</v>
      </c>
      <c r="C475" s="123" t="s">
        <v>4289</v>
      </c>
      <c r="D475" s="118" t="s">
        <v>4290</v>
      </c>
      <c r="E475" s="123" t="s">
        <v>4466</v>
      </c>
      <c r="F475" s="124" t="s">
        <v>4467</v>
      </c>
      <c r="G475" s="125" t="s">
        <v>4468</v>
      </c>
      <c r="H475" s="125" t="s">
        <v>4469</v>
      </c>
      <c r="I475" s="125" t="s">
        <v>4470</v>
      </c>
      <c r="J475" s="127" t="s">
        <v>724</v>
      </c>
      <c r="K475" s="124" t="s">
        <v>4471</v>
      </c>
      <c r="L475" s="127">
        <v>201412</v>
      </c>
      <c r="M475" s="132">
        <v>206154.56</v>
      </c>
      <c r="N475" s="127">
        <v>42496.04</v>
      </c>
      <c r="O475" s="123" t="s">
        <v>157</v>
      </c>
      <c r="P475" s="128" t="s">
        <v>1325</v>
      </c>
      <c r="Q475" s="134" t="s">
        <v>1122</v>
      </c>
      <c r="R475" s="118"/>
      <c r="S475" s="123"/>
      <c r="T475" s="134" t="s">
        <v>4472</v>
      </c>
      <c r="U475" s="141">
        <v>403650.27</v>
      </c>
      <c r="V475" s="134" t="s">
        <v>1152</v>
      </c>
      <c r="W475" s="118"/>
      <c r="X475" s="118"/>
      <c r="Y475" s="118"/>
      <c r="Z475" s="118"/>
      <c r="AA475" s="118"/>
      <c r="AB475" s="118"/>
      <c r="AC475" s="31" t="s">
        <v>1125</v>
      </c>
      <c r="AD475" s="51"/>
      <c r="AE475" s="118"/>
    </row>
    <row r="476" spans="1:31" s="16" customFormat="1" ht="14.15" customHeight="1">
      <c r="A476" s="31">
        <v>470</v>
      </c>
      <c r="B476" s="31" t="s">
        <v>4288</v>
      </c>
      <c r="C476" s="123" t="s">
        <v>4289</v>
      </c>
      <c r="D476" s="118" t="s">
        <v>4290</v>
      </c>
      <c r="E476" s="123" t="s">
        <v>4473</v>
      </c>
      <c r="F476" s="124" t="s">
        <v>4474</v>
      </c>
      <c r="G476" s="125" t="s">
        <v>4475</v>
      </c>
      <c r="H476" s="125" t="s">
        <v>4476</v>
      </c>
      <c r="I476" s="125" t="s">
        <v>4477</v>
      </c>
      <c r="J476" s="127" t="s">
        <v>724</v>
      </c>
      <c r="K476" s="124" t="s">
        <v>2532</v>
      </c>
      <c r="L476" s="127">
        <v>201410</v>
      </c>
      <c r="M476" s="132">
        <v>324781.21999999997</v>
      </c>
      <c r="N476" s="127">
        <v>51259.57</v>
      </c>
      <c r="O476" s="123" t="s">
        <v>157</v>
      </c>
      <c r="P476" s="128" t="s">
        <v>1325</v>
      </c>
      <c r="Q476" s="134" t="s">
        <v>1122</v>
      </c>
      <c r="R476" s="118"/>
      <c r="S476" s="123"/>
      <c r="T476" s="134" t="s">
        <v>4478</v>
      </c>
      <c r="U476" s="141">
        <v>834900.74</v>
      </c>
      <c r="V476" s="134" t="s">
        <v>1152</v>
      </c>
      <c r="W476" s="118"/>
      <c r="X476" s="118"/>
      <c r="Y476" s="118"/>
      <c r="Z476" s="118"/>
      <c r="AA476" s="118"/>
      <c r="AB476" s="118"/>
      <c r="AC476" s="31" t="s">
        <v>1125</v>
      </c>
      <c r="AD476" s="51"/>
      <c r="AE476" s="118"/>
    </row>
    <row r="477" spans="1:31" s="16" customFormat="1" ht="14.15" customHeight="1">
      <c r="A477" s="31">
        <v>471</v>
      </c>
      <c r="B477" s="31" t="s">
        <v>4288</v>
      </c>
      <c r="C477" s="123" t="s">
        <v>4289</v>
      </c>
      <c r="D477" s="118" t="s">
        <v>4290</v>
      </c>
      <c r="E477" s="123" t="s">
        <v>4479</v>
      </c>
      <c r="F477" s="124" t="s">
        <v>4480</v>
      </c>
      <c r="G477" s="125" t="s">
        <v>4481</v>
      </c>
      <c r="H477" s="125" t="s">
        <v>4482</v>
      </c>
      <c r="I477" s="125" t="s">
        <v>4483</v>
      </c>
      <c r="J477" s="127" t="s">
        <v>1131</v>
      </c>
      <c r="K477" s="124" t="s">
        <v>1816</v>
      </c>
      <c r="L477" s="127">
        <v>201404</v>
      </c>
      <c r="M477" s="132">
        <v>2511825.5699999998</v>
      </c>
      <c r="N477" s="127">
        <v>524036.01</v>
      </c>
      <c r="O477" s="123" t="s">
        <v>157</v>
      </c>
      <c r="P477" s="133" t="s">
        <v>1201</v>
      </c>
      <c r="Q477" s="134" t="s">
        <v>1122</v>
      </c>
      <c r="R477" s="118"/>
      <c r="S477" s="123"/>
      <c r="T477" s="134" t="s">
        <v>4484</v>
      </c>
      <c r="U477" s="141">
        <v>5460009.3700000001</v>
      </c>
      <c r="V477" s="134" t="s">
        <v>1135</v>
      </c>
      <c r="W477" s="118"/>
      <c r="X477" s="118"/>
      <c r="Y477" s="118"/>
      <c r="Z477" s="118"/>
      <c r="AA477" s="118"/>
      <c r="AB477" s="118"/>
      <c r="AC477" s="31" t="s">
        <v>1125</v>
      </c>
      <c r="AD477" s="51"/>
      <c r="AE477" s="118"/>
    </row>
    <row r="478" spans="1:31" s="16" customFormat="1" ht="14.15" customHeight="1">
      <c r="A478" s="31">
        <v>472</v>
      </c>
      <c r="B478" s="31" t="s">
        <v>4288</v>
      </c>
      <c r="C478" s="123" t="s">
        <v>4289</v>
      </c>
      <c r="D478" s="118" t="s">
        <v>4290</v>
      </c>
      <c r="E478" s="123" t="s">
        <v>4485</v>
      </c>
      <c r="F478" s="124" t="s">
        <v>4486</v>
      </c>
      <c r="G478" s="125" t="s">
        <v>4487</v>
      </c>
      <c r="H478" s="125" t="s">
        <v>4488</v>
      </c>
      <c r="I478" s="125" t="s">
        <v>4489</v>
      </c>
      <c r="J478" s="127" t="s">
        <v>756</v>
      </c>
      <c r="K478" s="124" t="s">
        <v>1564</v>
      </c>
      <c r="L478" s="127">
        <v>201402</v>
      </c>
      <c r="M478" s="132">
        <v>239504.82</v>
      </c>
      <c r="N478" s="127">
        <v>59641.5</v>
      </c>
      <c r="O478" s="123" t="s">
        <v>157</v>
      </c>
      <c r="P478" s="128" t="s">
        <v>1214</v>
      </c>
      <c r="Q478" s="134" t="s">
        <v>1122</v>
      </c>
      <c r="R478" s="118"/>
      <c r="S478" s="123"/>
      <c r="T478" s="134" t="s">
        <v>4490</v>
      </c>
      <c r="U478" s="141">
        <v>517139.43</v>
      </c>
      <c r="V478" s="134" t="s">
        <v>1152</v>
      </c>
      <c r="W478" s="118"/>
      <c r="X478" s="118"/>
      <c r="Y478" s="118"/>
      <c r="Z478" s="118"/>
      <c r="AA478" s="118"/>
      <c r="AB478" s="118"/>
      <c r="AC478" s="31" t="s">
        <v>1125</v>
      </c>
      <c r="AD478" s="51"/>
      <c r="AE478" s="118"/>
    </row>
    <row r="479" spans="1:31" s="16" customFormat="1" ht="14.15" customHeight="1">
      <c r="A479" s="31">
        <v>473</v>
      </c>
      <c r="B479" s="31" t="s">
        <v>4288</v>
      </c>
      <c r="C479" s="123" t="s">
        <v>4289</v>
      </c>
      <c r="D479" s="118" t="s">
        <v>4290</v>
      </c>
      <c r="E479" s="123" t="s">
        <v>4491</v>
      </c>
      <c r="F479" s="124" t="s">
        <v>4492</v>
      </c>
      <c r="G479" s="125" t="s">
        <v>4493</v>
      </c>
      <c r="H479" s="125" t="s">
        <v>4494</v>
      </c>
      <c r="I479" s="125" t="s">
        <v>4495</v>
      </c>
      <c r="J479" s="127" t="s">
        <v>756</v>
      </c>
      <c r="K479" s="124" t="s">
        <v>4496</v>
      </c>
      <c r="L479" s="127">
        <v>201401</v>
      </c>
      <c r="M479" s="132">
        <v>320349.01</v>
      </c>
      <c r="N479" s="127">
        <v>80396.12</v>
      </c>
      <c r="O479" s="123" t="s">
        <v>157</v>
      </c>
      <c r="P479" s="128" t="s">
        <v>1214</v>
      </c>
      <c r="Q479" s="134" t="s">
        <v>1122</v>
      </c>
      <c r="R479" s="118"/>
      <c r="S479" s="123"/>
      <c r="T479" s="134" t="s">
        <v>4497</v>
      </c>
      <c r="U479" s="141">
        <v>553822.05000000005</v>
      </c>
      <c r="V479" s="134" t="s">
        <v>1152</v>
      </c>
      <c r="W479" s="118"/>
      <c r="X479" s="118"/>
      <c r="Y479" s="118"/>
      <c r="Z479" s="118"/>
      <c r="AA479" s="118"/>
      <c r="AB479" s="118"/>
      <c r="AC479" s="31" t="s">
        <v>1125</v>
      </c>
      <c r="AD479" s="51"/>
      <c r="AE479" s="118"/>
    </row>
    <row r="480" spans="1:31" s="16" customFormat="1" ht="14.15" customHeight="1">
      <c r="A480" s="31">
        <v>474</v>
      </c>
      <c r="B480" s="31" t="s">
        <v>4288</v>
      </c>
      <c r="C480" s="123" t="s">
        <v>4289</v>
      </c>
      <c r="D480" s="118" t="s">
        <v>4290</v>
      </c>
      <c r="E480" s="123" t="s">
        <v>4498</v>
      </c>
      <c r="F480" s="124" t="s">
        <v>4499</v>
      </c>
      <c r="G480" s="125" t="s">
        <v>4500</v>
      </c>
      <c r="H480" s="125" t="s">
        <v>4501</v>
      </c>
      <c r="I480" s="125" t="s">
        <v>4502</v>
      </c>
      <c r="J480" s="127" t="s">
        <v>724</v>
      </c>
      <c r="K480" s="124" t="s">
        <v>4503</v>
      </c>
      <c r="L480" s="127">
        <v>201304</v>
      </c>
      <c r="M480" s="132">
        <v>540855.66</v>
      </c>
      <c r="N480" s="127">
        <v>208091.51999999999</v>
      </c>
      <c r="O480" s="123" t="s">
        <v>157</v>
      </c>
      <c r="P480" s="128" t="s">
        <v>1186</v>
      </c>
      <c r="Q480" s="134" t="s">
        <v>1122</v>
      </c>
      <c r="R480" s="118"/>
      <c r="S480" s="123"/>
      <c r="T480" s="134" t="s">
        <v>4504</v>
      </c>
      <c r="U480" s="141">
        <v>919118.15</v>
      </c>
      <c r="V480" s="134" t="s">
        <v>1152</v>
      </c>
      <c r="W480" s="118"/>
      <c r="X480" s="118"/>
      <c r="Y480" s="118"/>
      <c r="Z480" s="118"/>
      <c r="AA480" s="118"/>
      <c r="AB480" s="118"/>
      <c r="AC480" s="31" t="s">
        <v>1125</v>
      </c>
      <c r="AD480" s="51"/>
      <c r="AE480" s="118"/>
    </row>
    <row r="481" spans="1:254" s="16" customFormat="1" ht="14.15" customHeight="1">
      <c r="A481" s="31">
        <v>475</v>
      </c>
      <c r="B481" s="31" t="s">
        <v>4288</v>
      </c>
      <c r="C481" s="123" t="s">
        <v>4289</v>
      </c>
      <c r="D481" s="118" t="s">
        <v>4290</v>
      </c>
      <c r="E481" s="123" t="s">
        <v>4505</v>
      </c>
      <c r="F481" s="124" t="s">
        <v>4506</v>
      </c>
      <c r="G481" s="125" t="s">
        <v>4507</v>
      </c>
      <c r="H481" s="125" t="s">
        <v>4508</v>
      </c>
      <c r="I481" s="125" t="s">
        <v>4509</v>
      </c>
      <c r="J481" s="127" t="s">
        <v>724</v>
      </c>
      <c r="K481" s="124" t="s">
        <v>1832</v>
      </c>
      <c r="L481" s="127">
        <v>201209</v>
      </c>
      <c r="M481" s="132">
        <v>384012.57</v>
      </c>
      <c r="N481" s="127">
        <v>211544.07</v>
      </c>
      <c r="O481" s="123" t="s">
        <v>157</v>
      </c>
      <c r="P481" s="128" t="s">
        <v>1214</v>
      </c>
      <c r="Q481" s="134" t="s">
        <v>1122</v>
      </c>
      <c r="R481" s="118"/>
      <c r="S481" s="123"/>
      <c r="T481" s="134" t="s">
        <v>4510</v>
      </c>
      <c r="U481" s="141">
        <v>645740.72</v>
      </c>
      <c r="V481" s="134" t="s">
        <v>1152</v>
      </c>
      <c r="W481" s="118"/>
      <c r="X481" s="118"/>
      <c r="Y481" s="118"/>
      <c r="Z481" s="118"/>
      <c r="AA481" s="118"/>
      <c r="AB481" s="118"/>
      <c r="AC481" s="31" t="s">
        <v>1125</v>
      </c>
      <c r="AD481" s="51"/>
      <c r="AE481" s="118"/>
    </row>
    <row r="482" spans="1:254" s="16" customFormat="1" ht="14.15" customHeight="1">
      <c r="A482" s="31">
        <v>476</v>
      </c>
      <c r="B482" s="31" t="s">
        <v>4288</v>
      </c>
      <c r="C482" s="123" t="s">
        <v>4289</v>
      </c>
      <c r="D482" s="118" t="s">
        <v>4290</v>
      </c>
      <c r="E482" s="123" t="s">
        <v>4511</v>
      </c>
      <c r="F482" s="124" t="s">
        <v>4512</v>
      </c>
      <c r="G482" s="125" t="s">
        <v>4513</v>
      </c>
      <c r="H482" s="125" t="s">
        <v>4514</v>
      </c>
      <c r="I482" s="125" t="s">
        <v>4515</v>
      </c>
      <c r="J482" s="127" t="s">
        <v>908</v>
      </c>
      <c r="K482" s="124" t="s">
        <v>4516</v>
      </c>
      <c r="L482" s="127">
        <v>201111</v>
      </c>
      <c r="M482" s="132">
        <v>280449.2</v>
      </c>
      <c r="N482" s="127">
        <v>140973.29</v>
      </c>
      <c r="O482" s="123" t="s">
        <v>157</v>
      </c>
      <c r="P482" s="128" t="s">
        <v>1186</v>
      </c>
      <c r="Q482" s="134" t="s">
        <v>1122</v>
      </c>
      <c r="R482" s="118"/>
      <c r="S482" s="123"/>
      <c r="T482" s="134" t="s">
        <v>4517</v>
      </c>
      <c r="U482" s="141">
        <v>614868.65</v>
      </c>
      <c r="V482" s="134" t="s">
        <v>1152</v>
      </c>
      <c r="W482" s="118"/>
      <c r="X482" s="118"/>
      <c r="Y482" s="118"/>
      <c r="Z482" s="118"/>
      <c r="AA482" s="118"/>
      <c r="AB482" s="118"/>
      <c r="AC482" s="31" t="s">
        <v>1125</v>
      </c>
      <c r="AD482" s="51"/>
      <c r="AE482" s="118"/>
    </row>
    <row r="483" spans="1:254" s="14" customFormat="1" ht="14.15" customHeight="1">
      <c r="A483" s="31">
        <v>477</v>
      </c>
      <c r="B483" s="31" t="s">
        <v>4288</v>
      </c>
      <c r="C483" s="123" t="s">
        <v>4289</v>
      </c>
      <c r="D483" s="118" t="s">
        <v>4290</v>
      </c>
      <c r="E483" s="123" t="s">
        <v>4374</v>
      </c>
      <c r="F483" s="123" t="s">
        <v>4375</v>
      </c>
      <c r="G483" s="123" t="s">
        <v>4376</v>
      </c>
      <c r="H483" s="123" t="s">
        <v>4518</v>
      </c>
      <c r="I483" s="123" t="s">
        <v>4519</v>
      </c>
      <c r="J483" s="123" t="s">
        <v>1131</v>
      </c>
      <c r="K483" s="123" t="s">
        <v>4520</v>
      </c>
      <c r="L483" s="127">
        <v>20160610</v>
      </c>
      <c r="M483" s="132">
        <v>637015.5</v>
      </c>
      <c r="N483" s="127">
        <v>16755.88</v>
      </c>
      <c r="O483" s="123" t="s">
        <v>198</v>
      </c>
      <c r="P483" s="133" t="s">
        <v>1201</v>
      </c>
      <c r="Q483" s="123" t="s">
        <v>1122</v>
      </c>
      <c r="R483" s="123"/>
      <c r="S483" s="123" t="s">
        <v>1122</v>
      </c>
      <c r="T483" s="149" t="s">
        <v>4521</v>
      </c>
      <c r="U483" s="150">
        <v>1417180.81</v>
      </c>
      <c r="V483" s="123" t="s">
        <v>1135</v>
      </c>
      <c r="W483" s="118"/>
      <c r="X483" s="118"/>
      <c r="Y483" s="118"/>
      <c r="Z483" s="118"/>
      <c r="AA483" s="118"/>
      <c r="AB483" s="118"/>
      <c r="AC483" s="31" t="s">
        <v>1125</v>
      </c>
      <c r="AD483" s="51"/>
      <c r="AE483" s="118"/>
      <c r="AF483" s="15"/>
      <c r="AG483" s="15"/>
      <c r="AH483" s="15"/>
      <c r="AI483" s="15"/>
      <c r="AJ483" s="15"/>
      <c r="AK483" s="15"/>
      <c r="AL483" s="15"/>
      <c r="AM483" s="15"/>
      <c r="AN483" s="15"/>
      <c r="AO483" s="15"/>
      <c r="AP483" s="15"/>
      <c r="AQ483" s="15"/>
      <c r="AR483" s="15"/>
      <c r="AS483" s="15"/>
      <c r="AT483" s="15"/>
      <c r="AU483" s="15"/>
      <c r="AV483" s="15"/>
      <c r="AW483" s="15"/>
      <c r="AX483" s="15"/>
      <c r="AY483" s="15"/>
      <c r="AZ483" s="15"/>
      <c r="BA483" s="15"/>
      <c r="BB483" s="15"/>
      <c r="BC483" s="15"/>
      <c r="BD483" s="15"/>
      <c r="BE483" s="15"/>
      <c r="BF483" s="15"/>
      <c r="BG483" s="15"/>
      <c r="BH483" s="15"/>
      <c r="BI483" s="15"/>
      <c r="BJ483" s="15"/>
      <c r="BK483" s="15"/>
      <c r="BL483" s="15"/>
      <c r="BM483" s="15"/>
      <c r="BN483" s="15"/>
      <c r="BO483" s="15"/>
      <c r="BP483" s="15"/>
      <c r="BQ483" s="15"/>
      <c r="BR483" s="15"/>
      <c r="BS483" s="15"/>
      <c r="BT483" s="15"/>
      <c r="BU483" s="15"/>
      <c r="BV483" s="15"/>
      <c r="BW483" s="15"/>
      <c r="BX483" s="15"/>
      <c r="BY483" s="15"/>
      <c r="BZ483" s="15"/>
      <c r="CA483" s="15"/>
      <c r="CB483" s="15"/>
      <c r="CC483" s="15"/>
      <c r="CD483" s="15"/>
      <c r="CE483" s="15"/>
      <c r="CF483" s="15"/>
      <c r="CG483" s="15"/>
      <c r="CH483" s="15"/>
      <c r="CI483" s="15"/>
      <c r="CJ483" s="15"/>
      <c r="CK483" s="15"/>
      <c r="CL483" s="15"/>
      <c r="CM483" s="15"/>
      <c r="CN483" s="15"/>
      <c r="CO483" s="15"/>
      <c r="CP483" s="15"/>
      <c r="CQ483" s="15"/>
      <c r="CR483" s="15"/>
      <c r="CS483" s="15"/>
      <c r="CT483" s="15"/>
      <c r="CU483" s="15"/>
      <c r="CV483" s="15"/>
      <c r="CW483" s="15"/>
      <c r="CX483" s="15"/>
      <c r="CY483" s="15"/>
      <c r="CZ483" s="15"/>
      <c r="DA483" s="15"/>
      <c r="DB483" s="15"/>
      <c r="DC483" s="15"/>
      <c r="DD483" s="15"/>
      <c r="DE483" s="15"/>
      <c r="DF483" s="15"/>
      <c r="DG483" s="15"/>
      <c r="DH483" s="15"/>
      <c r="DI483" s="15"/>
      <c r="DJ483" s="15"/>
      <c r="DK483" s="15"/>
      <c r="DL483" s="15"/>
      <c r="DM483" s="15"/>
      <c r="DN483" s="15"/>
      <c r="DO483" s="15"/>
      <c r="DP483" s="15"/>
      <c r="DQ483" s="15"/>
      <c r="DR483" s="15"/>
      <c r="DS483" s="15"/>
      <c r="DT483" s="15"/>
      <c r="DU483" s="15"/>
      <c r="DV483" s="15"/>
      <c r="DW483" s="15"/>
      <c r="DX483" s="15"/>
      <c r="DY483" s="15"/>
      <c r="DZ483" s="15"/>
      <c r="EA483" s="15"/>
      <c r="EB483" s="15"/>
      <c r="EC483" s="15"/>
      <c r="ED483" s="15"/>
      <c r="EE483" s="15"/>
      <c r="EF483" s="15"/>
      <c r="EG483" s="15"/>
      <c r="EH483" s="15"/>
      <c r="EI483" s="15"/>
      <c r="EJ483" s="15"/>
      <c r="EK483" s="15"/>
      <c r="EL483" s="15"/>
      <c r="EM483" s="15"/>
      <c r="EN483" s="15"/>
      <c r="EO483" s="15"/>
      <c r="EP483" s="15"/>
      <c r="EQ483" s="15"/>
      <c r="ER483" s="15"/>
      <c r="ES483" s="15"/>
      <c r="ET483" s="15"/>
      <c r="EU483" s="15"/>
      <c r="EV483" s="15"/>
      <c r="EW483" s="15"/>
      <c r="EX483" s="15"/>
      <c r="EY483" s="15"/>
      <c r="EZ483" s="15"/>
      <c r="FA483" s="15"/>
      <c r="FB483" s="15"/>
      <c r="FC483" s="15"/>
      <c r="FD483" s="15"/>
      <c r="FE483" s="15"/>
      <c r="FF483" s="15"/>
      <c r="FG483" s="15"/>
      <c r="FH483" s="15"/>
      <c r="FI483" s="15"/>
      <c r="FJ483" s="15"/>
      <c r="FK483" s="15"/>
      <c r="FL483" s="15"/>
      <c r="FM483" s="15"/>
      <c r="FN483" s="15"/>
      <c r="FO483" s="15"/>
      <c r="FP483" s="15"/>
      <c r="FQ483" s="15"/>
      <c r="FR483" s="15"/>
      <c r="FS483" s="15"/>
      <c r="FT483" s="15"/>
      <c r="FU483" s="15"/>
      <c r="FV483" s="15"/>
      <c r="FW483" s="15"/>
      <c r="FX483" s="15"/>
      <c r="FY483" s="15"/>
      <c r="FZ483" s="15"/>
      <c r="GA483" s="15"/>
      <c r="GB483" s="15"/>
      <c r="GC483" s="15"/>
      <c r="GD483" s="15"/>
      <c r="GE483" s="15"/>
      <c r="GF483" s="15"/>
      <c r="GG483" s="15"/>
      <c r="GH483" s="15"/>
      <c r="GI483" s="15"/>
      <c r="GJ483" s="15"/>
      <c r="GK483" s="15"/>
      <c r="GL483" s="15"/>
      <c r="GM483" s="15"/>
      <c r="GN483" s="15"/>
      <c r="GO483" s="15"/>
      <c r="GP483" s="15"/>
      <c r="GQ483" s="15"/>
      <c r="GR483" s="15"/>
      <c r="GS483" s="15"/>
      <c r="GT483" s="15"/>
      <c r="GU483" s="15"/>
      <c r="GV483" s="15"/>
      <c r="GW483" s="15"/>
      <c r="GX483" s="15"/>
      <c r="GY483" s="15"/>
      <c r="GZ483" s="15"/>
      <c r="HA483" s="15"/>
      <c r="HB483" s="15"/>
      <c r="HC483" s="15"/>
      <c r="HD483" s="15"/>
      <c r="HE483" s="15"/>
      <c r="HF483" s="15"/>
      <c r="HG483" s="15"/>
      <c r="HH483" s="15"/>
      <c r="HI483" s="15"/>
      <c r="HJ483" s="15"/>
      <c r="HK483" s="15"/>
      <c r="HL483" s="15"/>
      <c r="HM483" s="15"/>
      <c r="HN483" s="15"/>
      <c r="HO483" s="15"/>
      <c r="HP483" s="15"/>
      <c r="HQ483" s="15"/>
      <c r="HR483" s="15"/>
      <c r="HS483" s="15"/>
      <c r="HT483" s="15"/>
      <c r="HU483" s="15"/>
      <c r="HV483" s="15"/>
      <c r="HW483" s="15"/>
      <c r="HX483" s="15"/>
      <c r="HY483" s="15"/>
      <c r="HZ483" s="15"/>
      <c r="IA483" s="15"/>
      <c r="IB483" s="15"/>
      <c r="IC483" s="15"/>
      <c r="ID483" s="15"/>
      <c r="IE483" s="15"/>
      <c r="IF483" s="15"/>
      <c r="IG483" s="15"/>
      <c r="IH483" s="15"/>
      <c r="II483" s="15"/>
      <c r="IJ483" s="15"/>
      <c r="IK483" s="15"/>
      <c r="IL483" s="15"/>
      <c r="IM483" s="15"/>
      <c r="IN483" s="15"/>
      <c r="IO483" s="15"/>
      <c r="IP483" s="15"/>
      <c r="IQ483" s="15"/>
      <c r="IR483" s="15"/>
      <c r="IS483" s="15"/>
      <c r="IT483" s="15"/>
    </row>
    <row r="484" spans="1:254" s="17" customFormat="1" ht="21" customHeight="1">
      <c r="A484" s="31">
        <v>478</v>
      </c>
      <c r="B484" s="31" t="s">
        <v>4037</v>
      </c>
      <c r="C484" s="31" t="s">
        <v>4038</v>
      </c>
      <c r="D484" s="31" t="s">
        <v>4039</v>
      </c>
      <c r="E484" s="32" t="s">
        <v>4522</v>
      </c>
      <c r="F484" s="54" t="s">
        <v>4523</v>
      </c>
      <c r="G484" s="54" t="s">
        <v>4524</v>
      </c>
      <c r="H484" s="54" t="s">
        <v>4525</v>
      </c>
      <c r="I484" s="54" t="s">
        <v>4526</v>
      </c>
      <c r="J484" s="32" t="s">
        <v>724</v>
      </c>
      <c r="K484" s="32">
        <v>20110101</v>
      </c>
      <c r="L484" s="31">
        <v>20110920</v>
      </c>
      <c r="M484" s="32">
        <v>208916.28</v>
      </c>
      <c r="N484" s="32">
        <v>96416.24</v>
      </c>
      <c r="O484" s="32" t="s">
        <v>157</v>
      </c>
      <c r="P484" s="43" t="s">
        <v>1214</v>
      </c>
      <c r="Q484" s="58" t="s">
        <v>1122</v>
      </c>
      <c r="R484" s="58"/>
      <c r="S484" s="58"/>
      <c r="T484" s="58" t="s">
        <v>4527</v>
      </c>
      <c r="U484" s="56">
        <v>343603.87</v>
      </c>
      <c r="V484" s="58" t="s">
        <v>1124</v>
      </c>
      <c r="W484" s="58"/>
      <c r="X484" s="58"/>
      <c r="Y484" s="58"/>
      <c r="Z484" s="58"/>
      <c r="AA484" s="58"/>
      <c r="AB484" s="58"/>
      <c r="AC484" s="31" t="s">
        <v>1125</v>
      </c>
      <c r="AD484" s="51"/>
      <c r="AE484" s="146"/>
    </row>
    <row r="485" spans="1:254" s="17" customFormat="1" ht="21" customHeight="1">
      <c r="A485" s="31">
        <v>479</v>
      </c>
      <c r="B485" s="31" t="s">
        <v>4037</v>
      </c>
      <c r="C485" s="31" t="s">
        <v>4038</v>
      </c>
      <c r="D485" s="31" t="s">
        <v>4039</v>
      </c>
      <c r="E485" s="32" t="s">
        <v>4528</v>
      </c>
      <c r="F485" s="54" t="s">
        <v>4529</v>
      </c>
      <c r="G485" s="54" t="s">
        <v>4530</v>
      </c>
      <c r="H485" s="54" t="s">
        <v>4531</v>
      </c>
      <c r="I485" s="54" t="s">
        <v>4532</v>
      </c>
      <c r="J485" s="32" t="s">
        <v>1467</v>
      </c>
      <c r="K485" s="32">
        <v>20130809</v>
      </c>
      <c r="L485" s="31">
        <v>20140820</v>
      </c>
      <c r="M485" s="32">
        <v>1042999.7</v>
      </c>
      <c r="N485" s="32">
        <v>246152.68</v>
      </c>
      <c r="O485" s="32" t="s">
        <v>157</v>
      </c>
      <c r="P485" s="43" t="s">
        <v>1325</v>
      </c>
      <c r="Q485" s="58" t="s">
        <v>1122</v>
      </c>
      <c r="R485" s="58"/>
      <c r="S485" s="58"/>
      <c r="T485" s="58" t="s">
        <v>4533</v>
      </c>
      <c r="U485" s="34">
        <v>1042999.7</v>
      </c>
      <c r="V485" s="58" t="s">
        <v>1124</v>
      </c>
      <c r="W485" s="58" t="s">
        <v>4534</v>
      </c>
      <c r="X485" s="151">
        <v>200700</v>
      </c>
      <c r="Y485" s="58" t="s">
        <v>1124</v>
      </c>
      <c r="Z485" s="58" t="s">
        <v>4535</v>
      </c>
      <c r="AA485" s="151">
        <v>396100</v>
      </c>
      <c r="AB485" s="58" t="s">
        <v>1124</v>
      </c>
      <c r="AC485" s="31" t="s">
        <v>1125</v>
      </c>
      <c r="AD485" s="51"/>
      <c r="AE485" s="146"/>
    </row>
    <row r="486" spans="1:254" s="17" customFormat="1" ht="21" customHeight="1">
      <c r="A486" s="31">
        <v>480</v>
      </c>
      <c r="B486" s="31" t="s">
        <v>4037</v>
      </c>
      <c r="C486" s="31" t="s">
        <v>4141</v>
      </c>
      <c r="D486" s="31" t="s">
        <v>4039</v>
      </c>
      <c r="E486" s="41" t="s">
        <v>4536</v>
      </c>
      <c r="F486" s="54" t="s">
        <v>4537</v>
      </c>
      <c r="G486" s="54" t="s">
        <v>4538</v>
      </c>
      <c r="H486" s="54" t="s">
        <v>4539</v>
      </c>
      <c r="I486" s="216" t="s">
        <v>4540</v>
      </c>
      <c r="J486" s="31" t="s">
        <v>1119</v>
      </c>
      <c r="K486" s="32">
        <v>20100504</v>
      </c>
      <c r="L486" s="31">
        <v>20151104</v>
      </c>
      <c r="M486" s="32">
        <v>279284.78000000003</v>
      </c>
      <c r="N486" s="32">
        <v>14646.26</v>
      </c>
      <c r="O486" s="146" t="s">
        <v>157</v>
      </c>
      <c r="P486" s="43" t="s">
        <v>1186</v>
      </c>
      <c r="Q486" s="58" t="s">
        <v>1122</v>
      </c>
      <c r="R486" s="58"/>
      <c r="S486" s="58"/>
      <c r="T486" s="58" t="s">
        <v>4541</v>
      </c>
      <c r="U486" s="90">
        <v>477763</v>
      </c>
      <c r="V486" s="58" t="s">
        <v>1124</v>
      </c>
      <c r="W486" s="58"/>
      <c r="X486" s="58"/>
      <c r="Y486" s="58"/>
      <c r="Z486" s="58"/>
      <c r="AA486" s="58"/>
      <c r="AB486" s="58"/>
      <c r="AC486" s="41" t="s">
        <v>1187</v>
      </c>
      <c r="AD486" s="51">
        <v>-381311.81</v>
      </c>
      <c r="AE486" s="146" t="s">
        <v>1188</v>
      </c>
    </row>
    <row r="487" spans="1:254" s="17" customFormat="1" ht="21" customHeight="1">
      <c r="A487" s="31">
        <v>481</v>
      </c>
      <c r="B487" s="31" t="s">
        <v>4037</v>
      </c>
      <c r="C487" s="31" t="s">
        <v>4141</v>
      </c>
      <c r="D487" s="31" t="s">
        <v>4039</v>
      </c>
      <c r="E487" s="41" t="s">
        <v>4542</v>
      </c>
      <c r="F487" s="54" t="s">
        <v>4543</v>
      </c>
      <c r="G487" s="54" t="s">
        <v>4544</v>
      </c>
      <c r="H487" s="54" t="s">
        <v>4545</v>
      </c>
      <c r="I487" s="216" t="s">
        <v>4546</v>
      </c>
      <c r="J487" s="31" t="s">
        <v>1165</v>
      </c>
      <c r="K487" s="32">
        <v>20100621</v>
      </c>
      <c r="L487" s="31">
        <v>20120121</v>
      </c>
      <c r="M487" s="32">
        <v>302713.95</v>
      </c>
      <c r="N487" s="32">
        <v>117532.64</v>
      </c>
      <c r="O487" s="146" t="s">
        <v>157</v>
      </c>
      <c r="P487" s="43" t="s">
        <v>1186</v>
      </c>
      <c r="Q487" s="58" t="s">
        <v>1122</v>
      </c>
      <c r="R487" s="58"/>
      <c r="S487" s="58"/>
      <c r="T487" s="58" t="s">
        <v>4547</v>
      </c>
      <c r="U487" s="90">
        <v>504123</v>
      </c>
      <c r="V487" s="58" t="s">
        <v>1124</v>
      </c>
      <c r="W487" s="58"/>
      <c r="X487" s="58"/>
      <c r="Y487" s="58"/>
      <c r="Z487" s="58"/>
      <c r="AA487" s="58"/>
      <c r="AB487" s="58"/>
      <c r="AC487" s="31" t="s">
        <v>1125</v>
      </c>
      <c r="AD487" s="51"/>
      <c r="AE487" s="146"/>
    </row>
    <row r="488" spans="1:254" s="17" customFormat="1" ht="21" customHeight="1">
      <c r="A488" s="31">
        <v>482</v>
      </c>
      <c r="B488" s="31" t="s">
        <v>4037</v>
      </c>
      <c r="C488" s="31" t="s">
        <v>4141</v>
      </c>
      <c r="D488" s="31" t="s">
        <v>4039</v>
      </c>
      <c r="E488" s="41" t="s">
        <v>4548</v>
      </c>
      <c r="F488" s="54" t="s">
        <v>4549</v>
      </c>
      <c r="G488" s="54" t="s">
        <v>4550</v>
      </c>
      <c r="H488" s="54" t="s">
        <v>4551</v>
      </c>
      <c r="I488" s="216" t="s">
        <v>4552</v>
      </c>
      <c r="J488" s="31" t="s">
        <v>1165</v>
      </c>
      <c r="K488" s="32">
        <v>20100707</v>
      </c>
      <c r="L488" s="31">
        <v>20150707</v>
      </c>
      <c r="M488" s="32">
        <v>616117.81000000006</v>
      </c>
      <c r="N488" s="32">
        <v>55447.25</v>
      </c>
      <c r="O488" s="146" t="s">
        <v>157</v>
      </c>
      <c r="P488" s="43" t="s">
        <v>1201</v>
      </c>
      <c r="Q488" s="58" t="s">
        <v>1122</v>
      </c>
      <c r="R488" s="58"/>
      <c r="S488" s="58"/>
      <c r="T488" s="58" t="s">
        <v>4553</v>
      </c>
      <c r="U488" s="90">
        <v>701559</v>
      </c>
      <c r="V488" s="58" t="s">
        <v>1124</v>
      </c>
      <c r="W488" s="58" t="s">
        <v>4554</v>
      </c>
      <c r="X488" s="58">
        <v>1725928</v>
      </c>
      <c r="Y488" s="58"/>
      <c r="Z488" s="58"/>
      <c r="AA488" s="58"/>
      <c r="AB488" s="58"/>
      <c r="AC488" s="31" t="s">
        <v>1125</v>
      </c>
      <c r="AD488" s="51"/>
      <c r="AE488" s="146"/>
    </row>
    <row r="489" spans="1:254" s="17" customFormat="1" ht="21" customHeight="1">
      <c r="A489" s="31">
        <v>483</v>
      </c>
      <c r="B489" s="31" t="s">
        <v>4037</v>
      </c>
      <c r="C489" s="31" t="s">
        <v>4141</v>
      </c>
      <c r="D489" s="31" t="s">
        <v>4039</v>
      </c>
      <c r="E489" s="41" t="s">
        <v>4555</v>
      </c>
      <c r="F489" s="54" t="s">
        <v>4556</v>
      </c>
      <c r="G489" s="54" t="s">
        <v>4557</v>
      </c>
      <c r="H489" s="54" t="s">
        <v>4558</v>
      </c>
      <c r="I489" s="216" t="s">
        <v>4559</v>
      </c>
      <c r="J489" s="31" t="s">
        <v>1165</v>
      </c>
      <c r="K489" s="32">
        <v>20101110</v>
      </c>
      <c r="L489" s="31">
        <v>20160101</v>
      </c>
      <c r="M489" s="32">
        <v>630803.14</v>
      </c>
      <c r="N489" s="32">
        <v>35889.93</v>
      </c>
      <c r="O489" s="146" t="s">
        <v>157</v>
      </c>
      <c r="P489" s="43" t="s">
        <v>1201</v>
      </c>
      <c r="Q489" s="58" t="s">
        <v>1122</v>
      </c>
      <c r="R489" s="58"/>
      <c r="S489" s="58"/>
      <c r="T489" s="58" t="s">
        <v>4560</v>
      </c>
      <c r="U489" s="34">
        <v>666693.06999999995</v>
      </c>
      <c r="V489" s="58" t="s">
        <v>1124</v>
      </c>
      <c r="W489" s="58"/>
      <c r="X489" s="58"/>
      <c r="Y489" s="58"/>
      <c r="Z489" s="58"/>
      <c r="AA489" s="58"/>
      <c r="AB489" s="58"/>
      <c r="AC489" s="31" t="s">
        <v>1125</v>
      </c>
      <c r="AD489" s="51"/>
      <c r="AE489" s="146"/>
    </row>
    <row r="490" spans="1:254" s="17" customFormat="1" ht="21" customHeight="1">
      <c r="A490" s="31">
        <v>484</v>
      </c>
      <c r="B490" s="31" t="s">
        <v>4037</v>
      </c>
      <c r="C490" s="31" t="s">
        <v>4141</v>
      </c>
      <c r="D490" s="31" t="s">
        <v>4039</v>
      </c>
      <c r="E490" s="41" t="s">
        <v>4561</v>
      </c>
      <c r="F490" s="54" t="s">
        <v>4562</v>
      </c>
      <c r="G490" s="142" t="s">
        <v>4563</v>
      </c>
      <c r="H490" s="31" t="s">
        <v>4564</v>
      </c>
      <c r="I490" s="216" t="s">
        <v>4565</v>
      </c>
      <c r="J490" s="31" t="s">
        <v>1165</v>
      </c>
      <c r="K490" s="31">
        <v>20121122</v>
      </c>
      <c r="L490" s="31">
        <v>20160420</v>
      </c>
      <c r="M490" s="32">
        <v>646189.77</v>
      </c>
      <c r="N490" s="32">
        <v>24710.55</v>
      </c>
      <c r="O490" s="32" t="s">
        <v>157</v>
      </c>
      <c r="P490" s="43" t="s">
        <v>1201</v>
      </c>
      <c r="Q490" s="58" t="s">
        <v>1122</v>
      </c>
      <c r="R490" s="58"/>
      <c r="S490" s="58"/>
      <c r="T490" s="58" t="s">
        <v>4566</v>
      </c>
      <c r="U490" s="90">
        <v>1200000</v>
      </c>
      <c r="V490" s="58" t="s">
        <v>1124</v>
      </c>
      <c r="W490" s="58" t="s">
        <v>4567</v>
      </c>
      <c r="X490" s="58">
        <v>1200000</v>
      </c>
      <c r="Y490" s="58" t="s">
        <v>1124</v>
      </c>
      <c r="Z490" s="58"/>
      <c r="AA490" s="58"/>
      <c r="AB490" s="58"/>
      <c r="AC490" s="31" t="s">
        <v>1125</v>
      </c>
      <c r="AD490" s="51"/>
      <c r="AE490" s="146"/>
    </row>
    <row r="491" spans="1:254" s="17" customFormat="1" ht="21" customHeight="1">
      <c r="A491" s="31">
        <v>485</v>
      </c>
      <c r="B491" s="31" t="s">
        <v>4037</v>
      </c>
      <c r="C491" s="31" t="s">
        <v>4141</v>
      </c>
      <c r="D491" s="31" t="s">
        <v>4039</v>
      </c>
      <c r="E491" s="41" t="s">
        <v>4568</v>
      </c>
      <c r="F491" s="54" t="s">
        <v>4569</v>
      </c>
      <c r="G491" s="54" t="s">
        <v>4570</v>
      </c>
      <c r="H491" s="31" t="s">
        <v>4571</v>
      </c>
      <c r="I491" s="216" t="s">
        <v>4572</v>
      </c>
      <c r="J491" s="31" t="s">
        <v>1165</v>
      </c>
      <c r="K491" s="31">
        <v>20130606</v>
      </c>
      <c r="L491" s="31">
        <v>20160120</v>
      </c>
      <c r="M491" s="32">
        <v>458546.13</v>
      </c>
      <c r="N491" s="32">
        <v>27030.52</v>
      </c>
      <c r="O491" s="146" t="s">
        <v>157</v>
      </c>
      <c r="P491" s="43" t="s">
        <v>1186</v>
      </c>
      <c r="Q491" s="58" t="s">
        <v>1122</v>
      </c>
      <c r="R491" s="58"/>
      <c r="S491" s="58"/>
      <c r="T491" s="58" t="s">
        <v>4573</v>
      </c>
      <c r="U491" s="90">
        <v>924000</v>
      </c>
      <c r="V491" s="58" t="s">
        <v>1124</v>
      </c>
      <c r="W491" s="58"/>
      <c r="X491" s="58"/>
      <c r="Y491" s="58"/>
      <c r="Z491" s="58"/>
      <c r="AA491" s="58"/>
      <c r="AB491" s="58"/>
      <c r="AC491" s="31" t="s">
        <v>1125</v>
      </c>
      <c r="AD491" s="51"/>
      <c r="AE491" s="146"/>
    </row>
    <row r="492" spans="1:254" s="17" customFormat="1" ht="21" customHeight="1">
      <c r="A492" s="31">
        <v>486</v>
      </c>
      <c r="B492" s="31" t="s">
        <v>4037</v>
      </c>
      <c r="C492" s="31" t="s">
        <v>4141</v>
      </c>
      <c r="D492" s="31" t="s">
        <v>4039</v>
      </c>
      <c r="E492" s="41" t="s">
        <v>4574</v>
      </c>
      <c r="F492" s="54" t="s">
        <v>4575</v>
      </c>
      <c r="G492" s="54" t="s">
        <v>4576</v>
      </c>
      <c r="H492" s="31" t="s">
        <v>4577</v>
      </c>
      <c r="I492" s="216" t="s">
        <v>4578</v>
      </c>
      <c r="J492" s="31" t="s">
        <v>1165</v>
      </c>
      <c r="K492" s="31">
        <v>20131022</v>
      </c>
      <c r="L492" s="31">
        <v>20151020</v>
      </c>
      <c r="M492" s="32">
        <v>610272.63</v>
      </c>
      <c r="N492" s="32">
        <v>44906.84</v>
      </c>
      <c r="O492" s="146" t="s">
        <v>157</v>
      </c>
      <c r="P492" s="43" t="s">
        <v>1186</v>
      </c>
      <c r="Q492" s="58" t="s">
        <v>1122</v>
      </c>
      <c r="R492" s="58"/>
      <c r="S492" s="58"/>
      <c r="T492" s="58" t="s">
        <v>4579</v>
      </c>
      <c r="U492" s="34">
        <v>610272.63</v>
      </c>
      <c r="V492" s="58" t="s">
        <v>1124</v>
      </c>
      <c r="W492" s="58"/>
      <c r="X492" s="58"/>
      <c r="Y492" s="58"/>
      <c r="Z492" s="58"/>
      <c r="AA492" s="58"/>
      <c r="AB492" s="58"/>
      <c r="AC492" s="31" t="s">
        <v>1125</v>
      </c>
      <c r="AD492" s="51"/>
      <c r="AE492" s="146"/>
    </row>
    <row r="493" spans="1:254" s="17" customFormat="1" ht="21" customHeight="1">
      <c r="A493" s="31">
        <v>487</v>
      </c>
      <c r="B493" s="31" t="s">
        <v>4037</v>
      </c>
      <c r="C493" s="31" t="s">
        <v>4141</v>
      </c>
      <c r="D493" s="31" t="s">
        <v>4039</v>
      </c>
      <c r="E493" s="41" t="s">
        <v>4580</v>
      </c>
      <c r="F493" s="54" t="s">
        <v>4581</v>
      </c>
      <c r="G493" s="54" t="s">
        <v>4582</v>
      </c>
      <c r="H493" s="31" t="s">
        <v>4583</v>
      </c>
      <c r="I493" s="216" t="s">
        <v>4584</v>
      </c>
      <c r="J493" s="31" t="s">
        <v>1165</v>
      </c>
      <c r="K493" s="31">
        <v>20120525</v>
      </c>
      <c r="L493" s="31">
        <v>20140120</v>
      </c>
      <c r="M493" s="32">
        <v>418200.25</v>
      </c>
      <c r="N493" s="32">
        <v>50553.1</v>
      </c>
      <c r="O493" s="146" t="s">
        <v>157</v>
      </c>
      <c r="P493" s="43" t="s">
        <v>1325</v>
      </c>
      <c r="Q493" s="58" t="s">
        <v>1122</v>
      </c>
      <c r="R493" s="58"/>
      <c r="S493" s="58"/>
      <c r="T493" s="58" t="s">
        <v>4585</v>
      </c>
      <c r="U493" s="90">
        <v>757000</v>
      </c>
      <c r="V493" s="58" t="s">
        <v>1124</v>
      </c>
      <c r="W493" s="58"/>
      <c r="X493" s="58"/>
      <c r="Y493" s="58"/>
      <c r="Z493" s="58"/>
      <c r="AA493" s="58"/>
      <c r="AB493" s="58"/>
      <c r="AC493" s="31" t="s">
        <v>1125</v>
      </c>
      <c r="AD493" s="51"/>
      <c r="AE493" s="146"/>
    </row>
    <row r="494" spans="1:254" s="17" customFormat="1" ht="21" customHeight="1">
      <c r="A494" s="31">
        <v>488</v>
      </c>
      <c r="B494" s="31" t="s">
        <v>4037</v>
      </c>
      <c r="C494" s="31" t="s">
        <v>4141</v>
      </c>
      <c r="D494" s="31" t="s">
        <v>4039</v>
      </c>
      <c r="E494" s="41" t="s">
        <v>4586</v>
      </c>
      <c r="F494" s="54" t="s">
        <v>4587</v>
      </c>
      <c r="G494" s="54" t="s">
        <v>4588</v>
      </c>
      <c r="H494" s="31" t="s">
        <v>4589</v>
      </c>
      <c r="I494" s="216" t="s">
        <v>4590</v>
      </c>
      <c r="J494" s="31" t="s">
        <v>1131</v>
      </c>
      <c r="K494" s="31">
        <v>20121219</v>
      </c>
      <c r="L494" s="32">
        <v>20160120</v>
      </c>
      <c r="M494" s="32">
        <v>802124.75</v>
      </c>
      <c r="N494" s="32">
        <v>53147.55</v>
      </c>
      <c r="O494" s="146" t="s">
        <v>157</v>
      </c>
      <c r="P494" s="43" t="s">
        <v>1325</v>
      </c>
      <c r="Q494" s="58" t="s">
        <v>1122</v>
      </c>
      <c r="R494" s="58"/>
      <c r="S494" s="58"/>
      <c r="T494" s="58" t="s">
        <v>4591</v>
      </c>
      <c r="U494" s="90">
        <v>1435000</v>
      </c>
      <c r="V494" s="58" t="s">
        <v>1124</v>
      </c>
      <c r="W494" s="58"/>
      <c r="X494" s="58"/>
      <c r="Y494" s="58"/>
      <c r="Z494" s="58"/>
      <c r="AA494" s="58"/>
      <c r="AB494" s="58"/>
      <c r="AC494" s="31" t="s">
        <v>1125</v>
      </c>
      <c r="AD494" s="51"/>
      <c r="AE494" s="146"/>
    </row>
    <row r="495" spans="1:254" s="17" customFormat="1" ht="21" customHeight="1">
      <c r="A495" s="31">
        <v>489</v>
      </c>
      <c r="B495" s="31" t="s">
        <v>4037</v>
      </c>
      <c r="C495" s="31" t="s">
        <v>4141</v>
      </c>
      <c r="D495" s="31" t="s">
        <v>4039</v>
      </c>
      <c r="E495" s="41" t="s">
        <v>4592</v>
      </c>
      <c r="F495" s="54" t="s">
        <v>4593</v>
      </c>
      <c r="G495" s="54" t="s">
        <v>4594</v>
      </c>
      <c r="H495" s="54" t="s">
        <v>4595</v>
      </c>
      <c r="I495" s="54" t="s">
        <v>4596</v>
      </c>
      <c r="J495" s="31" t="s">
        <v>1165</v>
      </c>
      <c r="K495" s="32">
        <v>20110113</v>
      </c>
      <c r="L495" s="31">
        <v>20150720</v>
      </c>
      <c r="M495" s="32">
        <v>302257.57</v>
      </c>
      <c r="N495" s="32">
        <v>12467.73</v>
      </c>
      <c r="O495" s="146" t="s">
        <v>157</v>
      </c>
      <c r="P495" s="43" t="s">
        <v>1201</v>
      </c>
      <c r="Q495" s="58" t="s">
        <v>1122</v>
      </c>
      <c r="R495" s="58"/>
      <c r="S495" s="58"/>
      <c r="T495" s="58" t="s">
        <v>4597</v>
      </c>
      <c r="U495" s="90">
        <v>814300</v>
      </c>
      <c r="V495" s="58" t="s">
        <v>1124</v>
      </c>
      <c r="W495" s="58"/>
      <c r="X495" s="58"/>
      <c r="Y495" s="58"/>
      <c r="Z495" s="58"/>
      <c r="AA495" s="58"/>
      <c r="AB495" s="58"/>
      <c r="AC495" s="31" t="s">
        <v>1125</v>
      </c>
      <c r="AD495" s="51"/>
      <c r="AE495" s="146"/>
    </row>
    <row r="496" spans="1:254" s="17" customFormat="1" ht="21" customHeight="1">
      <c r="A496" s="31">
        <v>490</v>
      </c>
      <c r="B496" s="31" t="s">
        <v>4037</v>
      </c>
      <c r="C496" s="31" t="s">
        <v>4141</v>
      </c>
      <c r="D496" s="31" t="s">
        <v>4039</v>
      </c>
      <c r="E496" s="41" t="s">
        <v>4598</v>
      </c>
      <c r="F496" s="54" t="s">
        <v>4599</v>
      </c>
      <c r="G496" s="54" t="s">
        <v>4600</v>
      </c>
      <c r="H496" s="54" t="s">
        <v>4601</v>
      </c>
      <c r="I496" s="54" t="s">
        <v>4602</v>
      </c>
      <c r="J496" s="31" t="s">
        <v>1165</v>
      </c>
      <c r="K496" s="32">
        <v>20120601</v>
      </c>
      <c r="L496" s="31">
        <v>20131220</v>
      </c>
      <c r="M496" s="32">
        <v>212499.19</v>
      </c>
      <c r="N496" s="32">
        <v>39159.120000000003</v>
      </c>
      <c r="O496" s="146" t="s">
        <v>157</v>
      </c>
      <c r="P496" s="43" t="s">
        <v>1325</v>
      </c>
      <c r="Q496" s="58" t="s">
        <v>1122</v>
      </c>
      <c r="R496" s="58"/>
      <c r="S496" s="58"/>
      <c r="T496" s="58" t="s">
        <v>4603</v>
      </c>
      <c r="U496" s="90">
        <v>362000</v>
      </c>
      <c r="V496" s="58" t="s">
        <v>1124</v>
      </c>
      <c r="W496" s="58"/>
      <c r="X496" s="58"/>
      <c r="Y496" s="58"/>
      <c r="Z496" s="58"/>
      <c r="AA496" s="58"/>
      <c r="AB496" s="58"/>
      <c r="AC496" s="31" t="s">
        <v>1125</v>
      </c>
      <c r="AD496" s="51"/>
      <c r="AE496" s="146"/>
    </row>
    <row r="497" spans="1:31" s="17" customFormat="1" ht="21" customHeight="1">
      <c r="A497" s="31">
        <v>491</v>
      </c>
      <c r="B497" s="31" t="s">
        <v>4037</v>
      </c>
      <c r="C497" s="31" t="s">
        <v>4141</v>
      </c>
      <c r="D497" s="31" t="s">
        <v>4039</v>
      </c>
      <c r="E497" s="41" t="s">
        <v>4604</v>
      </c>
      <c r="F497" s="54" t="s">
        <v>4605</v>
      </c>
      <c r="G497" s="54" t="s">
        <v>4606</v>
      </c>
      <c r="H497" s="54" t="s">
        <v>4607</v>
      </c>
      <c r="I497" s="225" t="s">
        <v>4608</v>
      </c>
      <c r="J497" s="31" t="s">
        <v>1165</v>
      </c>
      <c r="K497" s="32">
        <v>20121105</v>
      </c>
      <c r="L497" s="31">
        <v>20130620</v>
      </c>
      <c r="M497" s="32">
        <v>461185.18</v>
      </c>
      <c r="N497" s="32">
        <v>125509.44</v>
      </c>
      <c r="O497" s="146" t="s">
        <v>157</v>
      </c>
      <c r="P497" s="43" t="s">
        <v>1186</v>
      </c>
      <c r="Q497" s="58" t="s">
        <v>1122</v>
      </c>
      <c r="R497" s="58"/>
      <c r="S497" s="58"/>
      <c r="T497" s="58" t="s">
        <v>4609</v>
      </c>
      <c r="U497" s="90">
        <v>804100</v>
      </c>
      <c r="V497" s="58" t="s">
        <v>1124</v>
      </c>
      <c r="W497" s="58"/>
      <c r="X497" s="58"/>
      <c r="Y497" s="58"/>
      <c r="Z497" s="58"/>
      <c r="AA497" s="58"/>
      <c r="AB497" s="58"/>
      <c r="AC497" s="31" t="s">
        <v>1125</v>
      </c>
      <c r="AD497" s="51"/>
      <c r="AE497" s="146"/>
    </row>
    <row r="498" spans="1:31" s="17" customFormat="1" ht="21" customHeight="1">
      <c r="A498" s="31">
        <v>492</v>
      </c>
      <c r="B498" s="31" t="s">
        <v>4037</v>
      </c>
      <c r="C498" s="31" t="s">
        <v>4141</v>
      </c>
      <c r="D498" s="31" t="s">
        <v>4039</v>
      </c>
      <c r="E498" s="41" t="s">
        <v>4610</v>
      </c>
      <c r="F498" s="54" t="s">
        <v>4611</v>
      </c>
      <c r="G498" s="54" t="s">
        <v>4612</v>
      </c>
      <c r="H498" s="54" t="s">
        <v>4613</v>
      </c>
      <c r="I498" s="216" t="s">
        <v>4614</v>
      </c>
      <c r="J498" s="31" t="s">
        <v>1165</v>
      </c>
      <c r="K498" s="32">
        <v>20130201</v>
      </c>
      <c r="L498" s="31">
        <v>20160420</v>
      </c>
      <c r="M498" s="32">
        <v>378954.32</v>
      </c>
      <c r="N498" s="32">
        <v>15486.16</v>
      </c>
      <c r="O498" s="146" t="s">
        <v>157</v>
      </c>
      <c r="P498" s="43" t="s">
        <v>1201</v>
      </c>
      <c r="Q498" s="58" t="s">
        <v>1122</v>
      </c>
      <c r="R498" s="58"/>
      <c r="S498" s="58"/>
      <c r="T498" s="58" t="s">
        <v>4615</v>
      </c>
      <c r="U498" s="90">
        <v>517000</v>
      </c>
      <c r="V498" s="58" t="s">
        <v>1124</v>
      </c>
      <c r="W498" s="58" t="s">
        <v>4616</v>
      </c>
      <c r="X498" s="58">
        <v>185000</v>
      </c>
      <c r="Y498" s="58" t="s">
        <v>1124</v>
      </c>
      <c r="Z498" s="58"/>
      <c r="AA498" s="58"/>
      <c r="AB498" s="58"/>
      <c r="AC498" s="31" t="s">
        <v>1125</v>
      </c>
      <c r="AD498" s="51"/>
      <c r="AE498" s="146"/>
    </row>
    <row r="499" spans="1:31" s="17" customFormat="1" ht="21" customHeight="1">
      <c r="A499" s="31">
        <v>493</v>
      </c>
      <c r="B499" s="31" t="s">
        <v>4037</v>
      </c>
      <c r="C499" s="31" t="s">
        <v>4141</v>
      </c>
      <c r="D499" s="31" t="s">
        <v>4039</v>
      </c>
      <c r="E499" s="32" t="s">
        <v>4617</v>
      </c>
      <c r="F499" s="54" t="s">
        <v>4618</v>
      </c>
      <c r="G499" s="54" t="s">
        <v>4619</v>
      </c>
      <c r="H499" s="54" t="s">
        <v>4620</v>
      </c>
      <c r="I499" s="217" t="s">
        <v>4621</v>
      </c>
      <c r="J499" s="31" t="s">
        <v>1165</v>
      </c>
      <c r="K499" s="32">
        <v>20120516</v>
      </c>
      <c r="L499" s="32">
        <v>20140218</v>
      </c>
      <c r="M499" s="32">
        <v>408027.77</v>
      </c>
      <c r="N499" s="32">
        <v>113345.09</v>
      </c>
      <c r="O499" s="146" t="s">
        <v>157</v>
      </c>
      <c r="P499" s="43" t="s">
        <v>1186</v>
      </c>
      <c r="Q499" s="58" t="s">
        <v>1122</v>
      </c>
      <c r="R499" s="32"/>
      <c r="S499" s="32"/>
      <c r="T499" s="58" t="s">
        <v>4622</v>
      </c>
      <c r="U499" s="34">
        <v>600000</v>
      </c>
      <c r="V499" s="58" t="s">
        <v>1124</v>
      </c>
      <c r="W499" s="58" t="s">
        <v>4623</v>
      </c>
      <c r="X499" s="32">
        <v>154000</v>
      </c>
      <c r="Y499" s="32"/>
      <c r="Z499" s="32"/>
      <c r="AA499" s="32"/>
      <c r="AB499" s="32"/>
      <c r="AC499" s="31" t="s">
        <v>1125</v>
      </c>
      <c r="AD499" s="51"/>
      <c r="AE499" s="146"/>
    </row>
    <row r="500" spans="1:31" s="17" customFormat="1" ht="21" customHeight="1">
      <c r="A500" s="31">
        <v>494</v>
      </c>
      <c r="B500" s="31" t="s">
        <v>4037</v>
      </c>
      <c r="C500" s="31" t="s">
        <v>4141</v>
      </c>
      <c r="D500" s="31" t="s">
        <v>4039</v>
      </c>
      <c r="E500" s="32" t="s">
        <v>4624</v>
      </c>
      <c r="F500" s="217" t="s">
        <v>4625</v>
      </c>
      <c r="G500" s="217" t="s">
        <v>4626</v>
      </c>
      <c r="H500" s="32" t="s">
        <v>4627</v>
      </c>
      <c r="I500" s="217" t="s">
        <v>4628</v>
      </c>
      <c r="J500" s="31" t="s">
        <v>1119</v>
      </c>
      <c r="K500" s="31">
        <v>20090713</v>
      </c>
      <c r="L500" s="147">
        <v>40981</v>
      </c>
      <c r="M500" s="31">
        <v>230245.73</v>
      </c>
      <c r="N500" s="146">
        <v>44413.77</v>
      </c>
      <c r="O500" s="146" t="s">
        <v>198</v>
      </c>
      <c r="P500" s="43" t="s">
        <v>1201</v>
      </c>
      <c r="Q500" s="58" t="s">
        <v>1122</v>
      </c>
      <c r="R500" s="58"/>
      <c r="S500" s="58" t="s">
        <v>1122</v>
      </c>
      <c r="T500" s="58" t="s">
        <v>4629</v>
      </c>
      <c r="U500" s="56">
        <v>327149.44</v>
      </c>
      <c r="V500" s="58" t="s">
        <v>1124</v>
      </c>
      <c r="W500" s="58"/>
      <c r="X500" s="58"/>
      <c r="Y500" s="58"/>
      <c r="Z500" s="58"/>
      <c r="AA500" s="58"/>
      <c r="AB500" s="58"/>
      <c r="AC500" s="31" t="s">
        <v>1125</v>
      </c>
      <c r="AD500" s="51"/>
      <c r="AE500" s="146"/>
    </row>
    <row r="501" spans="1:31" s="17" customFormat="1" ht="21" customHeight="1">
      <c r="A501" s="31">
        <v>495</v>
      </c>
      <c r="B501" s="31" t="s">
        <v>4037</v>
      </c>
      <c r="C501" s="31" t="s">
        <v>4141</v>
      </c>
      <c r="D501" s="31" t="s">
        <v>4039</v>
      </c>
      <c r="E501" s="32" t="s">
        <v>4630</v>
      </c>
      <c r="F501" s="217" t="s">
        <v>4631</v>
      </c>
      <c r="G501" s="32" t="s">
        <v>4632</v>
      </c>
      <c r="H501" s="32" t="s">
        <v>4633</v>
      </c>
      <c r="I501" s="217" t="s">
        <v>4634</v>
      </c>
      <c r="J501" s="31" t="s">
        <v>1165</v>
      </c>
      <c r="K501" s="31">
        <v>20110201</v>
      </c>
      <c r="L501" s="147">
        <v>41292</v>
      </c>
      <c r="M501" s="32">
        <v>206832.93</v>
      </c>
      <c r="N501" s="146">
        <v>71634.899999999994</v>
      </c>
      <c r="O501" s="146" t="s">
        <v>198</v>
      </c>
      <c r="P501" s="43" t="s">
        <v>1186</v>
      </c>
      <c r="Q501" s="58" t="s">
        <v>1122</v>
      </c>
      <c r="R501" s="58"/>
      <c r="S501" s="58"/>
      <c r="T501" s="58" t="s">
        <v>4635</v>
      </c>
      <c r="U501" s="56">
        <v>384966.71</v>
      </c>
      <c r="V501" s="58"/>
      <c r="W501" s="58"/>
      <c r="X501" s="58"/>
      <c r="Y501" s="58"/>
      <c r="Z501" s="58"/>
      <c r="AA501" s="58"/>
      <c r="AB501" s="58"/>
      <c r="AC501" s="41" t="s">
        <v>1187</v>
      </c>
      <c r="AD501" s="51">
        <v>-68106.990000000005</v>
      </c>
      <c r="AE501" s="146" t="s">
        <v>157</v>
      </c>
    </row>
    <row r="502" spans="1:31" s="17" customFormat="1" ht="21" customHeight="1">
      <c r="A502" s="31">
        <v>496</v>
      </c>
      <c r="B502" s="31" t="s">
        <v>4037</v>
      </c>
      <c r="C502" s="31" t="s">
        <v>4141</v>
      </c>
      <c r="D502" s="31" t="s">
        <v>4039</v>
      </c>
      <c r="E502" s="32" t="s">
        <v>4636</v>
      </c>
      <c r="F502" s="217" t="s">
        <v>4637</v>
      </c>
      <c r="G502" s="217" t="s">
        <v>4638</v>
      </c>
      <c r="H502" s="32" t="s">
        <v>4639</v>
      </c>
      <c r="I502" s="217" t="s">
        <v>4640</v>
      </c>
      <c r="J502" s="31" t="s">
        <v>1165</v>
      </c>
      <c r="K502" s="32">
        <v>20110201</v>
      </c>
      <c r="L502" s="32">
        <v>20160831</v>
      </c>
      <c r="M502" s="148">
        <v>457004.16</v>
      </c>
      <c r="N502" s="148">
        <v>214695.9</v>
      </c>
      <c r="O502" s="146" t="s">
        <v>157</v>
      </c>
      <c r="P502" s="43" t="s">
        <v>1186</v>
      </c>
      <c r="Q502" s="58" t="s">
        <v>1122</v>
      </c>
      <c r="R502" s="58"/>
      <c r="S502" s="58"/>
      <c r="T502" s="58" t="s">
        <v>4641</v>
      </c>
      <c r="U502" s="152">
        <v>737394.56</v>
      </c>
      <c r="V502" s="58" t="s">
        <v>1124</v>
      </c>
      <c r="W502" s="32"/>
      <c r="X502" s="32"/>
      <c r="Y502" s="58"/>
      <c r="Z502" s="32"/>
      <c r="AA502" s="32"/>
      <c r="AB502" s="58"/>
      <c r="AC502" s="31" t="s">
        <v>1125</v>
      </c>
      <c r="AD502" s="51"/>
      <c r="AE502" s="146"/>
    </row>
    <row r="503" spans="1:31" s="17" customFormat="1" ht="21" customHeight="1">
      <c r="A503" s="31">
        <v>497</v>
      </c>
      <c r="B503" s="31" t="s">
        <v>4037</v>
      </c>
      <c r="C503" s="31" t="s">
        <v>4141</v>
      </c>
      <c r="D503" s="31" t="s">
        <v>4039</v>
      </c>
      <c r="E503" s="32" t="s">
        <v>4642</v>
      </c>
      <c r="F503" s="217" t="s">
        <v>4643</v>
      </c>
      <c r="G503" s="217" t="s">
        <v>4644</v>
      </c>
      <c r="H503" s="32" t="s">
        <v>4645</v>
      </c>
      <c r="I503" s="217" t="s">
        <v>4646</v>
      </c>
      <c r="J503" s="31" t="s">
        <v>1165</v>
      </c>
      <c r="K503" s="32">
        <v>20110301</v>
      </c>
      <c r="L503" s="32">
        <v>20160831</v>
      </c>
      <c r="M503" s="32">
        <v>403414.53</v>
      </c>
      <c r="N503" s="32">
        <v>16632.97</v>
      </c>
      <c r="O503" s="146" t="s">
        <v>157</v>
      </c>
      <c r="P503" s="43" t="s">
        <v>1186</v>
      </c>
      <c r="Q503" s="58" t="s">
        <v>1122</v>
      </c>
      <c r="R503" s="58"/>
      <c r="S503" s="58"/>
      <c r="T503" s="58" t="s">
        <v>4647</v>
      </c>
      <c r="U503" s="152">
        <v>1045440</v>
      </c>
      <c r="V503" s="58" t="s">
        <v>1124</v>
      </c>
      <c r="W503" s="32"/>
      <c r="X503" s="32"/>
      <c r="Y503" s="58"/>
      <c r="Z503" s="32"/>
      <c r="AA503" s="32"/>
      <c r="AB503" s="58"/>
      <c r="AC503" s="31" t="s">
        <v>1125</v>
      </c>
      <c r="AD503" s="51"/>
      <c r="AE503" s="146"/>
    </row>
    <row r="504" spans="1:31" s="17" customFormat="1" ht="21" customHeight="1">
      <c r="A504" s="31">
        <v>498</v>
      </c>
      <c r="B504" s="31" t="s">
        <v>4037</v>
      </c>
      <c r="C504" s="31" t="s">
        <v>4141</v>
      </c>
      <c r="D504" s="31" t="s">
        <v>4039</v>
      </c>
      <c r="E504" s="32" t="s">
        <v>4648</v>
      </c>
      <c r="F504" s="217" t="s">
        <v>4649</v>
      </c>
      <c r="G504" s="32" t="s">
        <v>4650</v>
      </c>
      <c r="H504" s="32" t="s">
        <v>4651</v>
      </c>
      <c r="I504" s="217" t="s">
        <v>4652</v>
      </c>
      <c r="J504" s="31" t="s">
        <v>1165</v>
      </c>
      <c r="K504" s="32">
        <v>20110401</v>
      </c>
      <c r="L504" s="32">
        <v>20160831</v>
      </c>
      <c r="M504" s="32">
        <v>389461.22</v>
      </c>
      <c r="N504" s="32">
        <v>240049.56</v>
      </c>
      <c r="O504" s="146" t="s">
        <v>157</v>
      </c>
      <c r="P504" s="43" t="s">
        <v>1186</v>
      </c>
      <c r="Q504" s="58" t="s">
        <v>1122</v>
      </c>
      <c r="R504" s="58"/>
      <c r="S504" s="58"/>
      <c r="T504" s="58" t="s">
        <v>4653</v>
      </c>
      <c r="U504" s="152">
        <v>754000</v>
      </c>
      <c r="V504" s="58" t="s">
        <v>1124</v>
      </c>
      <c r="W504" s="32"/>
      <c r="X504" s="32"/>
      <c r="Y504" s="58"/>
      <c r="Z504" s="32"/>
      <c r="AA504" s="32"/>
      <c r="AB504" s="58"/>
      <c r="AC504" s="31" t="s">
        <v>1125</v>
      </c>
      <c r="AD504" s="51"/>
      <c r="AE504" s="146"/>
    </row>
    <row r="505" spans="1:31" s="17" customFormat="1" ht="21" customHeight="1">
      <c r="A505" s="31">
        <v>499</v>
      </c>
      <c r="B505" s="31" t="s">
        <v>4037</v>
      </c>
      <c r="C505" s="31" t="s">
        <v>4141</v>
      </c>
      <c r="D505" s="31" t="s">
        <v>4039</v>
      </c>
      <c r="E505" s="32" t="s">
        <v>4654</v>
      </c>
      <c r="F505" s="217" t="s">
        <v>4655</v>
      </c>
      <c r="G505" s="32" t="s">
        <v>4656</v>
      </c>
      <c r="H505" s="32" t="s">
        <v>4657</v>
      </c>
      <c r="I505" s="217" t="s">
        <v>4658</v>
      </c>
      <c r="J505" s="31" t="s">
        <v>1165</v>
      </c>
      <c r="K505" s="32">
        <v>20121116</v>
      </c>
      <c r="L505" s="32">
        <v>20160831</v>
      </c>
      <c r="M505" s="32">
        <v>279927.86</v>
      </c>
      <c r="N505" s="32">
        <v>15758.74</v>
      </c>
      <c r="O505" s="146" t="s">
        <v>157</v>
      </c>
      <c r="P505" s="43" t="s">
        <v>1186</v>
      </c>
      <c r="Q505" s="58" t="s">
        <v>1122</v>
      </c>
      <c r="R505" s="58"/>
      <c r="S505" s="58"/>
      <c r="T505" s="58" t="s">
        <v>4659</v>
      </c>
      <c r="U505" s="152">
        <v>606800</v>
      </c>
      <c r="V505" s="58" t="s">
        <v>1135</v>
      </c>
      <c r="W505" s="32" t="s">
        <v>4660</v>
      </c>
      <c r="X505" s="148">
        <v>581600</v>
      </c>
      <c r="Y505" s="58" t="s">
        <v>1135</v>
      </c>
      <c r="Z505" s="32"/>
      <c r="AA505" s="32"/>
      <c r="AB505" s="58"/>
      <c r="AC505" s="31" t="s">
        <v>1125</v>
      </c>
      <c r="AD505" s="51"/>
      <c r="AE505" s="146"/>
    </row>
    <row r="506" spans="1:31" s="17" customFormat="1" ht="21" customHeight="1">
      <c r="A506" s="31">
        <v>500</v>
      </c>
      <c r="B506" s="31" t="s">
        <v>4037</v>
      </c>
      <c r="C506" s="31" t="s">
        <v>4141</v>
      </c>
      <c r="D506" s="31" t="s">
        <v>4039</v>
      </c>
      <c r="E506" s="32" t="s">
        <v>4661</v>
      </c>
      <c r="F506" s="54" t="s">
        <v>4662</v>
      </c>
      <c r="G506" s="54" t="s">
        <v>4663</v>
      </c>
      <c r="H506" s="54" t="s">
        <v>4664</v>
      </c>
      <c r="I506" s="54" t="s">
        <v>4665</v>
      </c>
      <c r="J506" s="31" t="s">
        <v>1165</v>
      </c>
      <c r="K506" s="32">
        <v>20120111</v>
      </c>
      <c r="L506" s="31">
        <v>20150520</v>
      </c>
      <c r="M506" s="32">
        <v>203914.04</v>
      </c>
      <c r="N506" s="32">
        <v>29110.52</v>
      </c>
      <c r="O506" s="146" t="s">
        <v>157</v>
      </c>
      <c r="P506" s="43" t="s">
        <v>1201</v>
      </c>
      <c r="Q506" s="58" t="s">
        <v>1122</v>
      </c>
      <c r="R506" s="58"/>
      <c r="S506" s="58"/>
      <c r="T506" s="58" t="s">
        <v>4666</v>
      </c>
      <c r="U506" s="90">
        <v>375200</v>
      </c>
      <c r="V506" s="58" t="s">
        <v>1124</v>
      </c>
      <c r="W506" s="58" t="s">
        <v>4667</v>
      </c>
      <c r="X506" s="58">
        <v>409600</v>
      </c>
      <c r="Y506" s="58" t="s">
        <v>1124</v>
      </c>
      <c r="Z506" s="58"/>
      <c r="AA506" s="58"/>
      <c r="AB506" s="58"/>
      <c r="AC506" s="31" t="s">
        <v>1125</v>
      </c>
      <c r="AD506" s="51"/>
      <c r="AE506" s="146"/>
    </row>
    <row r="507" spans="1:31" s="17" customFormat="1" ht="21" customHeight="1">
      <c r="A507" s="31">
        <v>501</v>
      </c>
      <c r="B507" s="31" t="s">
        <v>4037</v>
      </c>
      <c r="C507" s="31" t="s">
        <v>4141</v>
      </c>
      <c r="D507" s="31" t="s">
        <v>4039</v>
      </c>
      <c r="E507" s="143" t="s">
        <v>4668</v>
      </c>
      <c r="F507" s="144" t="s">
        <v>4669</v>
      </c>
      <c r="G507" s="31" t="s">
        <v>4670</v>
      </c>
      <c r="H507" s="31" t="s">
        <v>4671</v>
      </c>
      <c r="I507" s="216" t="s">
        <v>4672</v>
      </c>
      <c r="J507" s="31" t="s">
        <v>1165</v>
      </c>
      <c r="K507" s="31">
        <v>20110802</v>
      </c>
      <c r="L507" s="31">
        <v>20121020</v>
      </c>
      <c r="M507" s="146">
        <v>261418.81</v>
      </c>
      <c r="N507" s="146">
        <v>35958.83</v>
      </c>
      <c r="O507" s="146" t="s">
        <v>157</v>
      </c>
      <c r="P507" s="43" t="s">
        <v>1325</v>
      </c>
      <c r="Q507" s="48" t="s">
        <v>1122</v>
      </c>
      <c r="R507" s="48"/>
      <c r="S507" s="48"/>
      <c r="T507" s="58" t="s">
        <v>4673</v>
      </c>
      <c r="U507" s="34">
        <v>550000</v>
      </c>
      <c r="V507" s="48" t="s">
        <v>1124</v>
      </c>
      <c r="W507" s="48"/>
      <c r="X507" s="48"/>
      <c r="Y507" s="48"/>
      <c r="Z507" s="48"/>
      <c r="AA507" s="48"/>
      <c r="AB507" s="48"/>
      <c r="AC507" s="31" t="s">
        <v>1125</v>
      </c>
      <c r="AD507" s="51"/>
      <c r="AE507" s="146"/>
    </row>
    <row r="508" spans="1:31" s="17" customFormat="1" ht="21" customHeight="1">
      <c r="A508" s="31">
        <v>502</v>
      </c>
      <c r="B508" s="31" t="s">
        <v>4037</v>
      </c>
      <c r="C508" s="31" t="s">
        <v>4141</v>
      </c>
      <c r="D508" s="31" t="s">
        <v>4039</v>
      </c>
      <c r="E508" s="145" t="s">
        <v>4674</v>
      </c>
      <c r="F508" s="144" t="s">
        <v>4675</v>
      </c>
      <c r="G508" s="216" t="s">
        <v>4676</v>
      </c>
      <c r="H508" s="31" t="s">
        <v>4677</v>
      </c>
      <c r="I508" s="216" t="s">
        <v>4678</v>
      </c>
      <c r="J508" s="31" t="s">
        <v>1119</v>
      </c>
      <c r="K508" s="31">
        <v>20091209</v>
      </c>
      <c r="L508" s="31">
        <v>20160720</v>
      </c>
      <c r="M508" s="146">
        <v>302903.44</v>
      </c>
      <c r="N508" s="146">
        <v>4946.41</v>
      </c>
      <c r="O508" s="146" t="s">
        <v>198</v>
      </c>
      <c r="P508" s="43" t="s">
        <v>1201</v>
      </c>
      <c r="Q508" s="48" t="s">
        <v>1122</v>
      </c>
      <c r="R508" s="48"/>
      <c r="S508" s="48"/>
      <c r="T508" s="48" t="s">
        <v>4679</v>
      </c>
      <c r="U508" s="153">
        <v>557727.94999999995</v>
      </c>
      <c r="V508" s="48" t="s">
        <v>1124</v>
      </c>
      <c r="W508" s="48"/>
      <c r="X508" s="48"/>
      <c r="Y508" s="48"/>
      <c r="Z508" s="48"/>
      <c r="AA508" s="48"/>
      <c r="AB508" s="48"/>
      <c r="AC508" s="31" t="s">
        <v>1125</v>
      </c>
      <c r="AD508" s="51"/>
      <c r="AE508" s="146"/>
    </row>
    <row r="509" spans="1:31" s="17" customFormat="1" ht="21" customHeight="1">
      <c r="A509" s="31">
        <v>503</v>
      </c>
      <c r="B509" s="31" t="s">
        <v>4037</v>
      </c>
      <c r="C509" s="31" t="s">
        <v>4141</v>
      </c>
      <c r="D509" s="31" t="s">
        <v>4039</v>
      </c>
      <c r="E509" s="145" t="s">
        <v>4680</v>
      </c>
      <c r="F509" s="144" t="s">
        <v>4681</v>
      </c>
      <c r="G509" s="216" t="s">
        <v>4682</v>
      </c>
      <c r="H509" s="31" t="s">
        <v>4683</v>
      </c>
      <c r="I509" s="216" t="s">
        <v>4684</v>
      </c>
      <c r="J509" s="31" t="s">
        <v>1119</v>
      </c>
      <c r="K509" s="31">
        <v>20100310</v>
      </c>
      <c r="L509" s="31">
        <v>20120309</v>
      </c>
      <c r="M509" s="31">
        <v>355551.81</v>
      </c>
      <c r="N509" s="146">
        <v>3052.21</v>
      </c>
      <c r="O509" s="146" t="s">
        <v>198</v>
      </c>
      <c r="P509" s="43" t="s">
        <v>1201</v>
      </c>
      <c r="Q509" s="48" t="s">
        <v>1122</v>
      </c>
      <c r="R509" s="48"/>
      <c r="S509" s="48"/>
      <c r="T509" s="48" t="s">
        <v>4685</v>
      </c>
      <c r="U509" s="153">
        <v>657380</v>
      </c>
      <c r="V509" s="48" t="s">
        <v>1124</v>
      </c>
      <c r="W509" s="48"/>
      <c r="X509" s="48"/>
      <c r="Y509" s="48"/>
      <c r="Z509" s="48"/>
      <c r="AA509" s="48"/>
      <c r="AB509" s="48"/>
      <c r="AC509" s="31" t="s">
        <v>1125</v>
      </c>
      <c r="AD509" s="51"/>
      <c r="AE509" s="146"/>
    </row>
    <row r="510" spans="1:31" s="17" customFormat="1" ht="21" customHeight="1">
      <c r="A510" s="31">
        <v>504</v>
      </c>
      <c r="B510" s="31" t="s">
        <v>4037</v>
      </c>
      <c r="C510" s="31" t="s">
        <v>4141</v>
      </c>
      <c r="D510" s="31" t="s">
        <v>4039</v>
      </c>
      <c r="E510" s="32" t="s">
        <v>4686</v>
      </c>
      <c r="F510" s="54" t="s">
        <v>4687</v>
      </c>
      <c r="G510" s="54" t="s">
        <v>4688</v>
      </c>
      <c r="H510" s="54" t="s">
        <v>4689</v>
      </c>
      <c r="I510" s="54" t="s">
        <v>4690</v>
      </c>
      <c r="J510" s="31" t="s">
        <v>1165</v>
      </c>
      <c r="K510" s="31">
        <v>20130201</v>
      </c>
      <c r="L510" s="31">
        <v>20160720</v>
      </c>
      <c r="M510" s="32">
        <v>456021.15</v>
      </c>
      <c r="N510" s="32">
        <v>13850.04</v>
      </c>
      <c r="O510" s="146" t="s">
        <v>157</v>
      </c>
      <c r="P510" s="43" t="s">
        <v>1201</v>
      </c>
      <c r="Q510" s="58" t="s">
        <v>1122</v>
      </c>
      <c r="R510" s="58"/>
      <c r="S510" s="58"/>
      <c r="T510" s="58" t="s">
        <v>4691</v>
      </c>
      <c r="U510" s="90">
        <v>800000</v>
      </c>
      <c r="V510" s="58" t="s">
        <v>1124</v>
      </c>
      <c r="W510" s="58"/>
      <c r="X510" s="58"/>
      <c r="Y510" s="58"/>
      <c r="Z510" s="58"/>
      <c r="AA510" s="58"/>
      <c r="AB510" s="58"/>
      <c r="AC510" s="31" t="s">
        <v>1125</v>
      </c>
      <c r="AD510" s="51"/>
      <c r="AE510" s="146"/>
    </row>
    <row r="511" spans="1:31" s="17" customFormat="1" ht="21" customHeight="1">
      <c r="A511" s="31">
        <v>505</v>
      </c>
      <c r="B511" s="31" t="s">
        <v>4037</v>
      </c>
      <c r="C511" s="31" t="s">
        <v>4163</v>
      </c>
      <c r="D511" s="31" t="s">
        <v>4039</v>
      </c>
      <c r="E511" s="32" t="s">
        <v>4164</v>
      </c>
      <c r="F511" s="54" t="s">
        <v>4165</v>
      </c>
      <c r="G511" s="54" t="s">
        <v>4166</v>
      </c>
      <c r="H511" s="54" t="s">
        <v>4167</v>
      </c>
      <c r="I511" s="54" t="s">
        <v>4168</v>
      </c>
      <c r="J511" s="32" t="s">
        <v>724</v>
      </c>
      <c r="K511" s="32">
        <v>20111201</v>
      </c>
      <c r="L511" s="55">
        <v>20160401</v>
      </c>
      <c r="M511" s="32">
        <v>853648.09</v>
      </c>
      <c r="N511" s="32">
        <v>47282.59</v>
      </c>
      <c r="O511" s="32" t="s">
        <v>157</v>
      </c>
      <c r="P511" s="43" t="s">
        <v>1201</v>
      </c>
      <c r="Q511" s="58" t="s">
        <v>1122</v>
      </c>
      <c r="R511" s="58"/>
      <c r="S511" s="58"/>
      <c r="T511" s="58" t="s">
        <v>4692</v>
      </c>
      <c r="U511" s="56">
        <v>2029321.66</v>
      </c>
      <c r="V511" s="58" t="s">
        <v>1124</v>
      </c>
      <c r="W511" s="58"/>
      <c r="X511" s="58"/>
      <c r="Y511" s="58"/>
      <c r="Z511" s="58"/>
      <c r="AA511" s="58"/>
      <c r="AB511" s="58"/>
      <c r="AC511" s="31" t="s">
        <v>1125</v>
      </c>
      <c r="AD511" s="51"/>
      <c r="AE511" s="146" t="s">
        <v>2371</v>
      </c>
    </row>
    <row r="512" spans="1:31" s="17" customFormat="1" ht="21" customHeight="1">
      <c r="A512" s="31">
        <v>506</v>
      </c>
      <c r="B512" s="31" t="s">
        <v>4037</v>
      </c>
      <c r="C512" s="31" t="s">
        <v>4163</v>
      </c>
      <c r="D512" s="31" t="s">
        <v>4039</v>
      </c>
      <c r="E512" s="32" t="s">
        <v>4693</v>
      </c>
      <c r="F512" s="54" t="s">
        <v>4694</v>
      </c>
      <c r="G512" s="54" t="s">
        <v>4695</v>
      </c>
      <c r="H512" s="54" t="s">
        <v>4696</v>
      </c>
      <c r="I512" s="54" t="s">
        <v>4697</v>
      </c>
      <c r="J512" s="32" t="s">
        <v>724</v>
      </c>
      <c r="K512" s="32">
        <v>20110314</v>
      </c>
      <c r="L512" s="55">
        <v>20150114</v>
      </c>
      <c r="M512" s="32">
        <v>299884.69</v>
      </c>
      <c r="N512" s="32">
        <v>53503.39</v>
      </c>
      <c r="O512" s="32" t="s">
        <v>157</v>
      </c>
      <c r="P512" s="43" t="s">
        <v>1186</v>
      </c>
      <c r="Q512" s="58" t="s">
        <v>1122</v>
      </c>
      <c r="R512" s="58"/>
      <c r="S512" s="58"/>
      <c r="T512" s="58" t="s">
        <v>4698</v>
      </c>
      <c r="U512" s="56">
        <v>580825.59999999998</v>
      </c>
      <c r="V512" s="58" t="s">
        <v>1124</v>
      </c>
      <c r="W512" s="58"/>
      <c r="X512" s="58"/>
      <c r="Y512" s="58"/>
      <c r="Z512" s="58"/>
      <c r="AA512" s="58"/>
      <c r="AB512" s="58"/>
      <c r="AC512" s="41" t="s">
        <v>1187</v>
      </c>
      <c r="AD512" s="51">
        <v>38161.71</v>
      </c>
      <c r="AE512" s="146" t="s">
        <v>157</v>
      </c>
    </row>
    <row r="513" spans="1:254" s="17" customFormat="1" ht="21" customHeight="1">
      <c r="A513" s="31">
        <v>507</v>
      </c>
      <c r="B513" s="31" t="s">
        <v>4037</v>
      </c>
      <c r="C513" s="31" t="s">
        <v>4163</v>
      </c>
      <c r="D513" s="31" t="s">
        <v>4039</v>
      </c>
      <c r="E513" s="32" t="s">
        <v>4699</v>
      </c>
      <c r="F513" s="54" t="s">
        <v>4700</v>
      </c>
      <c r="G513" s="54" t="s">
        <v>4701</v>
      </c>
      <c r="H513" s="54" t="s">
        <v>4702</v>
      </c>
      <c r="I513" s="54" t="s">
        <v>4703</v>
      </c>
      <c r="J513" s="32" t="s">
        <v>724</v>
      </c>
      <c r="K513" s="32">
        <v>20120217</v>
      </c>
      <c r="L513" s="55">
        <v>20130417</v>
      </c>
      <c r="M513" s="32">
        <v>274514.27</v>
      </c>
      <c r="N513" s="32">
        <v>129919.15</v>
      </c>
      <c r="O513" s="32" t="s">
        <v>157</v>
      </c>
      <c r="P513" s="43" t="s">
        <v>1214</v>
      </c>
      <c r="Q513" s="58" t="s">
        <v>1122</v>
      </c>
      <c r="R513" s="58"/>
      <c r="S513" s="58"/>
      <c r="T513" s="58" t="s">
        <v>4704</v>
      </c>
      <c r="U513" s="56">
        <v>510900</v>
      </c>
      <c r="V513" s="58" t="s">
        <v>1124</v>
      </c>
      <c r="W513" s="58"/>
      <c r="X513" s="58"/>
      <c r="Y513" s="58"/>
      <c r="Z513" s="58"/>
      <c r="AA513" s="58"/>
      <c r="AB513" s="58"/>
      <c r="AC513" s="41" t="s">
        <v>1187</v>
      </c>
      <c r="AD513" s="51">
        <v>24484.89</v>
      </c>
      <c r="AE513" s="146" t="s">
        <v>157</v>
      </c>
    </row>
    <row r="514" spans="1:254" s="17" customFormat="1" ht="21" customHeight="1">
      <c r="A514" s="31">
        <v>508</v>
      </c>
      <c r="B514" s="31" t="s">
        <v>4037</v>
      </c>
      <c r="C514" s="31" t="s">
        <v>4163</v>
      </c>
      <c r="D514" s="31" t="s">
        <v>4039</v>
      </c>
      <c r="E514" s="32" t="s">
        <v>4705</v>
      </c>
      <c r="F514" s="54" t="s">
        <v>4706</v>
      </c>
      <c r="G514" s="54" t="s">
        <v>4707</v>
      </c>
      <c r="H514" s="54" t="s">
        <v>4708</v>
      </c>
      <c r="I514" s="54" t="s">
        <v>4709</v>
      </c>
      <c r="J514" s="32" t="s">
        <v>724</v>
      </c>
      <c r="K514" s="32">
        <v>20110928</v>
      </c>
      <c r="L514" s="55">
        <v>20120621</v>
      </c>
      <c r="M514" s="32">
        <v>438437.01</v>
      </c>
      <c r="N514" s="32">
        <v>237383</v>
      </c>
      <c r="O514" s="32" t="s">
        <v>157</v>
      </c>
      <c r="P514" s="43" t="s">
        <v>1325</v>
      </c>
      <c r="Q514" s="58" t="s">
        <v>1122</v>
      </c>
      <c r="R514" s="58"/>
      <c r="S514" s="58"/>
      <c r="T514" s="58" t="s">
        <v>4710</v>
      </c>
      <c r="U514" s="56">
        <v>659735.97</v>
      </c>
      <c r="V514" s="58" t="s">
        <v>1124</v>
      </c>
      <c r="W514" s="58"/>
      <c r="X514" s="58"/>
      <c r="Y514" s="58"/>
      <c r="Z514" s="58"/>
      <c r="AA514" s="58"/>
      <c r="AB514" s="58"/>
      <c r="AC514" s="31" t="s">
        <v>1125</v>
      </c>
      <c r="AD514" s="51"/>
      <c r="AE514" s="146" t="s">
        <v>2371</v>
      </c>
    </row>
    <row r="515" spans="1:254" s="17" customFormat="1" ht="21" customHeight="1">
      <c r="A515" s="31">
        <v>509</v>
      </c>
      <c r="B515" s="31" t="s">
        <v>4037</v>
      </c>
      <c r="C515" s="31" t="s">
        <v>4163</v>
      </c>
      <c r="D515" s="31" t="s">
        <v>4039</v>
      </c>
      <c r="E515" s="32" t="s">
        <v>4711</v>
      </c>
      <c r="F515" s="54" t="s">
        <v>4712</v>
      </c>
      <c r="G515" s="54" t="s">
        <v>4713</v>
      </c>
      <c r="H515" s="54" t="s">
        <v>4714</v>
      </c>
      <c r="I515" s="54" t="s">
        <v>4715</v>
      </c>
      <c r="J515" s="32" t="s">
        <v>908</v>
      </c>
      <c r="K515" s="32">
        <v>20080320</v>
      </c>
      <c r="L515" s="55">
        <v>20091018</v>
      </c>
      <c r="M515" s="32">
        <v>240934.09</v>
      </c>
      <c r="N515" s="32">
        <v>208006.7</v>
      </c>
      <c r="O515" s="32" t="s">
        <v>157</v>
      </c>
      <c r="P515" s="43" t="s">
        <v>1214</v>
      </c>
      <c r="Q515" s="58" t="s">
        <v>1122</v>
      </c>
      <c r="R515" s="58"/>
      <c r="S515" s="58"/>
      <c r="T515" s="58" t="s">
        <v>4716</v>
      </c>
      <c r="U515" s="56">
        <v>435327.83</v>
      </c>
      <c r="V515" s="58" t="s">
        <v>1124</v>
      </c>
      <c r="W515" s="58"/>
      <c r="X515" s="58"/>
      <c r="Y515" s="58"/>
      <c r="Z515" s="58"/>
      <c r="AA515" s="58"/>
      <c r="AB515" s="58"/>
      <c r="AC515" s="31" t="s">
        <v>1125</v>
      </c>
      <c r="AD515" s="51"/>
      <c r="AE515" s="146" t="s">
        <v>2371</v>
      </c>
    </row>
    <row r="516" spans="1:254" s="17" customFormat="1" ht="21" customHeight="1">
      <c r="A516" s="31">
        <v>510</v>
      </c>
      <c r="B516" s="31" t="s">
        <v>4037</v>
      </c>
      <c r="C516" s="31" t="s">
        <v>4163</v>
      </c>
      <c r="D516" s="31" t="s">
        <v>4039</v>
      </c>
      <c r="E516" s="32" t="s">
        <v>4717</v>
      </c>
      <c r="F516" s="54" t="s">
        <v>4718</v>
      </c>
      <c r="G516" s="54" t="s">
        <v>4719</v>
      </c>
      <c r="H516" s="54" t="s">
        <v>4720</v>
      </c>
      <c r="I516" s="54" t="s">
        <v>4721</v>
      </c>
      <c r="J516" s="32" t="s">
        <v>724</v>
      </c>
      <c r="K516" s="32">
        <v>20091105</v>
      </c>
      <c r="L516" s="55">
        <v>20120321</v>
      </c>
      <c r="M516" s="32">
        <v>225336.55</v>
      </c>
      <c r="N516" s="32">
        <v>40862.04</v>
      </c>
      <c r="O516" s="32" t="s">
        <v>157</v>
      </c>
      <c r="P516" s="43" t="s">
        <v>1214</v>
      </c>
      <c r="Q516" s="58" t="s">
        <v>1122</v>
      </c>
      <c r="R516" s="58"/>
      <c r="S516" s="58"/>
      <c r="T516" s="58" t="s">
        <v>4722</v>
      </c>
      <c r="U516" s="56">
        <v>508020.07</v>
      </c>
      <c r="V516" s="58" t="s">
        <v>1124</v>
      </c>
      <c r="W516" s="58"/>
      <c r="X516" s="58"/>
      <c r="Y516" s="58"/>
      <c r="Z516" s="58"/>
      <c r="AA516" s="58"/>
      <c r="AB516" s="58"/>
      <c r="AC516" s="31" t="s">
        <v>1125</v>
      </c>
      <c r="AD516" s="51"/>
      <c r="AE516" s="146" t="s">
        <v>2371</v>
      </c>
    </row>
    <row r="517" spans="1:254" s="17" customFormat="1" ht="21" customHeight="1">
      <c r="A517" s="31">
        <v>511</v>
      </c>
      <c r="B517" s="31" t="s">
        <v>4037</v>
      </c>
      <c r="C517" s="31" t="s">
        <v>4163</v>
      </c>
      <c r="D517" s="31" t="s">
        <v>4039</v>
      </c>
      <c r="E517" s="32" t="s">
        <v>4723</v>
      </c>
      <c r="F517" s="54" t="s">
        <v>4724</v>
      </c>
      <c r="G517" s="54" t="s">
        <v>4725</v>
      </c>
      <c r="H517" s="54" t="s">
        <v>4726</v>
      </c>
      <c r="I517" s="54" t="s">
        <v>4727</v>
      </c>
      <c r="J517" s="32" t="s">
        <v>756</v>
      </c>
      <c r="K517" s="32">
        <v>20120903</v>
      </c>
      <c r="L517" s="55">
        <v>20150103</v>
      </c>
      <c r="M517" s="32">
        <v>276926.18</v>
      </c>
      <c r="N517" s="32">
        <v>51327.05</v>
      </c>
      <c r="O517" s="32" t="s">
        <v>157</v>
      </c>
      <c r="P517" s="43" t="s">
        <v>1325</v>
      </c>
      <c r="Q517" s="58" t="s">
        <v>1122</v>
      </c>
      <c r="R517" s="58"/>
      <c r="S517" s="58"/>
      <c r="T517" s="58" t="s">
        <v>4728</v>
      </c>
      <c r="U517" s="56">
        <v>615400</v>
      </c>
      <c r="V517" s="58" t="s">
        <v>1124</v>
      </c>
      <c r="W517" s="58"/>
      <c r="X517" s="58"/>
      <c r="Y517" s="58"/>
      <c r="Z517" s="58"/>
      <c r="AA517" s="58"/>
      <c r="AB517" s="58"/>
      <c r="AC517" s="31" t="s">
        <v>1125</v>
      </c>
      <c r="AD517" s="51"/>
      <c r="AE517" s="146" t="s">
        <v>2371</v>
      </c>
    </row>
    <row r="518" spans="1:254" s="17" customFormat="1" ht="21" customHeight="1">
      <c r="A518" s="31">
        <v>512</v>
      </c>
      <c r="B518" s="31" t="s">
        <v>4037</v>
      </c>
      <c r="C518" s="31" t="s">
        <v>4208</v>
      </c>
      <c r="D518" s="31" t="s">
        <v>4039</v>
      </c>
      <c r="E518" s="32" t="s">
        <v>4729</v>
      </c>
      <c r="F518" s="54" t="s">
        <v>4730</v>
      </c>
      <c r="G518" s="54" t="s">
        <v>4731</v>
      </c>
      <c r="H518" s="54" t="s">
        <v>4732</v>
      </c>
      <c r="I518" s="54" t="s">
        <v>4733</v>
      </c>
      <c r="J518" s="32" t="s">
        <v>724</v>
      </c>
      <c r="K518" s="32">
        <v>20101102</v>
      </c>
      <c r="L518" s="32">
        <v>20151002</v>
      </c>
      <c r="M518" s="32">
        <v>207670.03</v>
      </c>
      <c r="N518" s="32">
        <v>5859.21</v>
      </c>
      <c r="O518" s="32" t="s">
        <v>157</v>
      </c>
      <c r="P518" s="32" t="s">
        <v>4214</v>
      </c>
      <c r="Q518" s="58" t="s">
        <v>1122</v>
      </c>
      <c r="R518" s="32"/>
      <c r="S518" s="32"/>
      <c r="T518" s="32" t="s">
        <v>4734</v>
      </c>
      <c r="U518" s="152">
        <v>478192.2</v>
      </c>
      <c r="V518" s="58" t="s">
        <v>1124</v>
      </c>
      <c r="W518" s="32"/>
      <c r="X518" s="32"/>
      <c r="Y518" s="32"/>
      <c r="Z518" s="32"/>
      <c r="AA518" s="32"/>
      <c r="AB518" s="32"/>
      <c r="AC518" s="31" t="s">
        <v>1125</v>
      </c>
      <c r="AD518" s="51"/>
      <c r="AE518" s="32"/>
    </row>
    <row r="519" spans="1:254" s="17" customFormat="1" ht="21" customHeight="1">
      <c r="A519" s="31">
        <v>513</v>
      </c>
      <c r="B519" s="31" t="s">
        <v>4037</v>
      </c>
      <c r="C519" s="31" t="s">
        <v>4208</v>
      </c>
      <c r="D519" s="31" t="s">
        <v>4039</v>
      </c>
      <c r="E519" s="32" t="s">
        <v>4735</v>
      </c>
      <c r="F519" s="54" t="s">
        <v>4736</v>
      </c>
      <c r="G519" s="54" t="s">
        <v>4737</v>
      </c>
      <c r="H519" s="54" t="s">
        <v>4738</v>
      </c>
      <c r="I519" s="54" t="s">
        <v>4739</v>
      </c>
      <c r="J519" s="32" t="s">
        <v>4385</v>
      </c>
      <c r="K519" s="32">
        <v>20080304</v>
      </c>
      <c r="L519" s="32">
        <v>20150804</v>
      </c>
      <c r="M519" s="32">
        <v>268251.61</v>
      </c>
      <c r="N519" s="32">
        <v>4835.3100000000004</v>
      </c>
      <c r="O519" s="32" t="s">
        <v>157</v>
      </c>
      <c r="P519" s="68" t="s">
        <v>1201</v>
      </c>
      <c r="Q519" s="58" t="s">
        <v>1122</v>
      </c>
      <c r="R519" s="32"/>
      <c r="S519" s="32"/>
      <c r="T519" s="32" t="s">
        <v>4740</v>
      </c>
      <c r="U519" s="152">
        <v>641799.31000000006</v>
      </c>
      <c r="V519" s="58" t="s">
        <v>1124</v>
      </c>
      <c r="W519" s="32"/>
      <c r="X519" s="32"/>
      <c r="Y519" s="32"/>
      <c r="Z519" s="32"/>
      <c r="AA519" s="32"/>
      <c r="AB519" s="32"/>
      <c r="AC519" s="31" t="s">
        <v>1125</v>
      </c>
      <c r="AD519" s="51"/>
      <c r="AE519" s="32"/>
    </row>
    <row r="520" spans="1:254" s="17" customFormat="1" ht="21" customHeight="1">
      <c r="A520" s="31">
        <v>514</v>
      </c>
      <c r="B520" s="31" t="s">
        <v>4037</v>
      </c>
      <c r="C520" s="31" t="s">
        <v>4208</v>
      </c>
      <c r="D520" s="31" t="s">
        <v>4039</v>
      </c>
      <c r="E520" s="32" t="s">
        <v>4741</v>
      </c>
      <c r="F520" s="54" t="s">
        <v>4742</v>
      </c>
      <c r="G520" s="54" t="s">
        <v>4743</v>
      </c>
      <c r="H520" s="54" t="s">
        <v>4744</v>
      </c>
      <c r="I520" s="54" t="s">
        <v>4745</v>
      </c>
      <c r="J520" s="32" t="s">
        <v>724</v>
      </c>
      <c r="K520" s="32">
        <v>20110705</v>
      </c>
      <c r="L520" s="32">
        <v>20150205</v>
      </c>
      <c r="M520" s="32">
        <v>289588.75</v>
      </c>
      <c r="N520" s="32">
        <v>43805.48</v>
      </c>
      <c r="O520" s="32" t="s">
        <v>157</v>
      </c>
      <c r="P520" s="32" t="s">
        <v>4214</v>
      </c>
      <c r="Q520" s="58" t="s">
        <v>1122</v>
      </c>
      <c r="R520" s="32"/>
      <c r="S520" s="32"/>
      <c r="T520" s="32" t="s">
        <v>4746</v>
      </c>
      <c r="U520" s="152">
        <v>591786.55000000005</v>
      </c>
      <c r="V520" s="58" t="s">
        <v>1124</v>
      </c>
      <c r="W520" s="32"/>
      <c r="X520" s="32"/>
      <c r="Y520" s="32"/>
      <c r="Z520" s="32"/>
      <c r="AA520" s="32"/>
      <c r="AB520" s="32"/>
      <c r="AC520" s="31" t="s">
        <v>1125</v>
      </c>
      <c r="AD520" s="51"/>
      <c r="AE520" s="32"/>
    </row>
    <row r="521" spans="1:254" s="17" customFormat="1" ht="21" customHeight="1">
      <c r="A521" s="31">
        <v>515</v>
      </c>
      <c r="B521" s="31" t="s">
        <v>4037</v>
      </c>
      <c r="C521" s="31" t="s">
        <v>4208</v>
      </c>
      <c r="D521" s="31" t="s">
        <v>4039</v>
      </c>
      <c r="E521" s="32" t="s">
        <v>874</v>
      </c>
      <c r="F521" s="54" t="s">
        <v>4747</v>
      </c>
      <c r="G521" s="54" t="s">
        <v>4748</v>
      </c>
      <c r="H521" s="54" t="s">
        <v>4749</v>
      </c>
      <c r="I521" s="54" t="s">
        <v>4750</v>
      </c>
      <c r="J521" s="32" t="s">
        <v>756</v>
      </c>
      <c r="K521" s="32">
        <v>20121226</v>
      </c>
      <c r="L521" s="32">
        <v>20141126</v>
      </c>
      <c r="M521" s="32">
        <v>247647.84</v>
      </c>
      <c r="N521" s="32">
        <v>42941.09</v>
      </c>
      <c r="O521" s="32" t="s">
        <v>157</v>
      </c>
      <c r="P521" s="68" t="s">
        <v>1201</v>
      </c>
      <c r="Q521" s="58" t="s">
        <v>1122</v>
      </c>
      <c r="R521" s="32"/>
      <c r="S521" s="32"/>
      <c r="T521" s="32" t="s">
        <v>4751</v>
      </c>
      <c r="U521" s="152">
        <v>510400</v>
      </c>
      <c r="V521" s="58" t="s">
        <v>1124</v>
      </c>
      <c r="W521" s="32"/>
      <c r="X521" s="32"/>
      <c r="Y521" s="32"/>
      <c r="Z521" s="32"/>
      <c r="AA521" s="32"/>
      <c r="AB521" s="32"/>
      <c r="AC521" s="31" t="s">
        <v>1125</v>
      </c>
      <c r="AD521" s="51"/>
      <c r="AE521" s="32"/>
    </row>
    <row r="522" spans="1:254" s="17" customFormat="1" ht="21" customHeight="1">
      <c r="A522" s="31">
        <v>516</v>
      </c>
      <c r="B522" s="31" t="s">
        <v>4037</v>
      </c>
      <c r="C522" s="31" t="s">
        <v>4752</v>
      </c>
      <c r="D522" s="31" t="s">
        <v>4039</v>
      </c>
      <c r="E522" s="32" t="s">
        <v>4753</v>
      </c>
      <c r="F522" s="54" t="s">
        <v>4754</v>
      </c>
      <c r="G522" s="142" t="s">
        <v>4755</v>
      </c>
      <c r="H522" s="54" t="s">
        <v>4756</v>
      </c>
      <c r="I522" s="216" t="s">
        <v>4757</v>
      </c>
      <c r="J522" s="31" t="s">
        <v>1165</v>
      </c>
      <c r="K522" s="31">
        <v>20130320</v>
      </c>
      <c r="L522" s="31">
        <v>20150720</v>
      </c>
      <c r="M522" s="32">
        <v>2575286.39</v>
      </c>
      <c r="N522" s="146">
        <v>238089.82</v>
      </c>
      <c r="O522" s="146" t="s">
        <v>157</v>
      </c>
      <c r="P522" s="43" t="s">
        <v>1214</v>
      </c>
      <c r="Q522" s="48" t="s">
        <v>1122</v>
      </c>
      <c r="R522" s="48"/>
      <c r="S522" s="48"/>
      <c r="T522" s="48" t="s">
        <v>4758</v>
      </c>
      <c r="U522" s="178" t="s">
        <v>4759</v>
      </c>
      <c r="V522" s="48" t="s">
        <v>1135</v>
      </c>
      <c r="W522" s="32"/>
      <c r="X522" s="32"/>
      <c r="Y522" s="32"/>
      <c r="Z522" s="32"/>
      <c r="AA522" s="32"/>
      <c r="AB522" s="32"/>
      <c r="AC522" s="41" t="s">
        <v>1187</v>
      </c>
      <c r="AD522" s="51">
        <v>61029.14</v>
      </c>
      <c r="AE522" s="146" t="s">
        <v>1176</v>
      </c>
    </row>
    <row r="523" spans="1:254" s="17" customFormat="1" ht="21" customHeight="1">
      <c r="A523" s="31">
        <v>517</v>
      </c>
      <c r="B523" s="31" t="s">
        <v>4037</v>
      </c>
      <c r="C523" s="31" t="s">
        <v>4752</v>
      </c>
      <c r="D523" s="31" t="s">
        <v>4039</v>
      </c>
      <c r="E523" s="32" t="s">
        <v>4760</v>
      </c>
      <c r="F523" s="54" t="s">
        <v>4761</v>
      </c>
      <c r="G523" s="54" t="s">
        <v>4762</v>
      </c>
      <c r="H523" s="54" t="s">
        <v>4763</v>
      </c>
      <c r="I523" s="216" t="s">
        <v>4764</v>
      </c>
      <c r="J523" s="31" t="s">
        <v>1165</v>
      </c>
      <c r="K523" s="32">
        <v>20120510</v>
      </c>
      <c r="L523" s="31">
        <v>20160108</v>
      </c>
      <c r="M523" s="31">
        <v>272769.23</v>
      </c>
      <c r="N523" s="146">
        <v>9860.73</v>
      </c>
      <c r="O523" s="146" t="s">
        <v>198</v>
      </c>
      <c r="P523" s="43" t="s">
        <v>1201</v>
      </c>
      <c r="Q523" s="48" t="s">
        <v>1122</v>
      </c>
      <c r="R523" s="48"/>
      <c r="S523" s="48"/>
      <c r="T523" s="48" t="s">
        <v>4765</v>
      </c>
      <c r="U523" s="153">
        <v>761000</v>
      </c>
      <c r="V523" s="48" t="s">
        <v>1124</v>
      </c>
      <c r="W523" s="32"/>
      <c r="X523" s="32"/>
      <c r="Y523" s="32"/>
      <c r="Z523" s="32"/>
      <c r="AA523" s="32"/>
      <c r="AB523" s="32"/>
      <c r="AC523" s="31" t="s">
        <v>1125</v>
      </c>
      <c r="AD523" s="51"/>
      <c r="AE523" s="146"/>
    </row>
    <row r="524" spans="1:254" s="17" customFormat="1" ht="21" customHeight="1">
      <c r="A524" s="31">
        <v>518</v>
      </c>
      <c r="B524" s="31" t="s">
        <v>4037</v>
      </c>
      <c r="C524" s="31" t="s">
        <v>4766</v>
      </c>
      <c r="D524" s="31" t="s">
        <v>4039</v>
      </c>
      <c r="E524" s="41" t="s">
        <v>4767</v>
      </c>
      <c r="F524" s="142" t="s">
        <v>4768</v>
      </c>
      <c r="G524" s="216" t="s">
        <v>4769</v>
      </c>
      <c r="H524" s="31" t="s">
        <v>4770</v>
      </c>
      <c r="I524" s="216" t="s">
        <v>4771</v>
      </c>
      <c r="J524" s="31" t="s">
        <v>1165</v>
      </c>
      <c r="K524" s="31">
        <v>20111207</v>
      </c>
      <c r="L524" s="31">
        <v>20150607</v>
      </c>
      <c r="M524" s="31">
        <v>231732.6</v>
      </c>
      <c r="N524" s="146">
        <v>34846.17</v>
      </c>
      <c r="O524" s="146" t="s">
        <v>157</v>
      </c>
      <c r="P524" s="43" t="s">
        <v>1201</v>
      </c>
      <c r="Q524" s="48" t="s">
        <v>1122</v>
      </c>
      <c r="R524" s="48"/>
      <c r="S524" s="48"/>
      <c r="T524" s="48" t="s">
        <v>4772</v>
      </c>
      <c r="U524" s="178" t="s">
        <v>4773</v>
      </c>
      <c r="V524" s="48" t="s">
        <v>1135</v>
      </c>
      <c r="W524" s="48"/>
      <c r="X524" s="48"/>
      <c r="Y524" s="48"/>
      <c r="Z524" s="48"/>
      <c r="AA524" s="48"/>
      <c r="AB524" s="48"/>
      <c r="AC524" s="31" t="s">
        <v>1125</v>
      </c>
      <c r="AD524" s="51"/>
      <c r="AE524" s="146"/>
    </row>
    <row r="525" spans="1:254" s="18" customFormat="1" ht="21" customHeight="1">
      <c r="A525" s="154">
        <v>519</v>
      </c>
      <c r="B525" s="154" t="s">
        <v>4288</v>
      </c>
      <c r="C525" s="155" t="s">
        <v>1113</v>
      </c>
      <c r="D525" s="156" t="s">
        <v>4774</v>
      </c>
      <c r="E525" s="157" t="s">
        <v>4775</v>
      </c>
      <c r="F525" s="226" t="s">
        <v>4776</v>
      </c>
      <c r="G525" s="226" t="s">
        <v>4777</v>
      </c>
      <c r="H525" s="155" t="s">
        <v>4778</v>
      </c>
      <c r="I525" s="227" t="s">
        <v>4779</v>
      </c>
      <c r="J525" s="163" t="s">
        <v>1119</v>
      </c>
      <c r="K525" s="164">
        <v>20141229</v>
      </c>
      <c r="L525" s="156">
        <v>20160729</v>
      </c>
      <c r="M525" s="156">
        <v>644126.74</v>
      </c>
      <c r="N525" s="165">
        <v>14726.15</v>
      </c>
      <c r="O525" s="166" t="s">
        <v>198</v>
      </c>
      <c r="P525" s="167" t="s">
        <v>1201</v>
      </c>
      <c r="Q525" s="179" t="s">
        <v>1122</v>
      </c>
      <c r="R525" s="179"/>
      <c r="S525" s="179"/>
      <c r="T525" s="179" t="s">
        <v>4780</v>
      </c>
      <c r="U525" s="138">
        <v>1150000</v>
      </c>
      <c r="V525" s="179" t="s">
        <v>1124</v>
      </c>
      <c r="W525" s="179"/>
      <c r="X525" s="179"/>
      <c r="Y525" s="179"/>
      <c r="Z525" s="179"/>
      <c r="AA525" s="179"/>
      <c r="AB525" s="179"/>
      <c r="AC525" s="158" t="s">
        <v>1187</v>
      </c>
      <c r="AD525" s="157">
        <v>-3985.25</v>
      </c>
      <c r="AE525" s="186" t="s">
        <v>2371</v>
      </c>
      <c r="AF525" s="187"/>
      <c r="AG525" s="187"/>
      <c r="AH525" s="187"/>
      <c r="AI525" s="187"/>
      <c r="AJ525" s="187"/>
      <c r="AK525" s="187"/>
      <c r="AL525" s="187"/>
      <c r="AM525" s="187"/>
      <c r="AN525" s="187"/>
      <c r="AO525" s="187"/>
      <c r="AP525" s="187"/>
      <c r="AQ525" s="187"/>
      <c r="AR525" s="187"/>
      <c r="AS525" s="187"/>
      <c r="AT525" s="187"/>
      <c r="AU525" s="187"/>
      <c r="AV525" s="187"/>
      <c r="AW525" s="187"/>
      <c r="AX525" s="187"/>
      <c r="AY525" s="187"/>
      <c r="AZ525" s="187"/>
      <c r="BA525" s="187"/>
      <c r="BB525" s="187"/>
      <c r="BC525" s="187"/>
      <c r="BD525" s="187"/>
      <c r="BE525" s="187"/>
      <c r="BF525" s="187"/>
      <c r="BG525" s="187"/>
      <c r="BH525" s="187"/>
      <c r="BI525" s="187"/>
      <c r="BJ525" s="187"/>
      <c r="BK525" s="187"/>
      <c r="BL525" s="187"/>
      <c r="BM525" s="187"/>
      <c r="BN525" s="187"/>
      <c r="BO525" s="187"/>
      <c r="BP525" s="187"/>
      <c r="BQ525" s="187"/>
      <c r="BR525" s="187"/>
      <c r="BS525" s="187"/>
      <c r="BT525" s="187"/>
      <c r="BU525" s="187"/>
      <c r="BV525" s="187"/>
      <c r="BW525" s="187"/>
      <c r="BX525" s="187"/>
      <c r="BY525" s="187"/>
      <c r="BZ525" s="187"/>
      <c r="CA525" s="187"/>
      <c r="CB525" s="187"/>
      <c r="CC525" s="187"/>
      <c r="CD525" s="187"/>
      <c r="CE525" s="187"/>
      <c r="CF525" s="187"/>
      <c r="CG525" s="187"/>
      <c r="CH525" s="187"/>
      <c r="CI525" s="187"/>
      <c r="CJ525" s="187"/>
      <c r="CK525" s="187"/>
      <c r="CL525" s="187"/>
      <c r="CM525" s="187"/>
      <c r="CN525" s="187"/>
      <c r="CO525" s="187"/>
      <c r="CP525" s="187"/>
      <c r="CQ525" s="187"/>
      <c r="CR525" s="187"/>
      <c r="CS525" s="187"/>
      <c r="CT525" s="187"/>
      <c r="CU525" s="187"/>
      <c r="CV525" s="187"/>
      <c r="CW525" s="187"/>
      <c r="CX525" s="187"/>
      <c r="CY525" s="187"/>
      <c r="CZ525" s="187"/>
      <c r="DA525" s="187"/>
      <c r="DB525" s="187"/>
      <c r="DC525" s="187"/>
      <c r="DD525" s="187"/>
      <c r="DE525" s="187"/>
      <c r="DF525" s="187"/>
      <c r="DG525" s="187"/>
      <c r="DH525" s="187"/>
      <c r="DI525" s="187"/>
      <c r="DJ525" s="187"/>
      <c r="DK525" s="187"/>
      <c r="DL525" s="187"/>
      <c r="DM525" s="187"/>
      <c r="DN525" s="187"/>
      <c r="DO525" s="187"/>
      <c r="DP525" s="187"/>
      <c r="DQ525" s="187"/>
      <c r="DR525" s="187"/>
      <c r="DS525" s="187"/>
      <c r="DT525" s="187"/>
      <c r="DU525" s="187"/>
      <c r="DV525" s="187"/>
      <c r="DW525" s="187"/>
      <c r="DX525" s="187"/>
      <c r="DY525" s="187"/>
      <c r="DZ525" s="187"/>
      <c r="EA525" s="187"/>
      <c r="EB525" s="187"/>
      <c r="EC525" s="187"/>
      <c r="ED525" s="187"/>
      <c r="EE525" s="187"/>
      <c r="EF525" s="187"/>
      <c r="EG525" s="187"/>
      <c r="EH525" s="187"/>
      <c r="EI525" s="187"/>
      <c r="EJ525" s="187"/>
      <c r="EK525" s="187"/>
      <c r="EL525" s="187"/>
      <c r="EM525" s="187"/>
      <c r="EN525" s="187"/>
      <c r="EO525" s="187"/>
      <c r="EP525" s="187"/>
      <c r="EQ525" s="187"/>
      <c r="ER525" s="187"/>
      <c r="ES525" s="187"/>
      <c r="ET525" s="187"/>
      <c r="EU525" s="187"/>
      <c r="EV525" s="187"/>
      <c r="EW525" s="187"/>
      <c r="EX525" s="187"/>
      <c r="EY525" s="187"/>
      <c r="EZ525" s="187"/>
      <c r="FA525" s="187"/>
      <c r="FB525" s="187"/>
      <c r="FC525" s="187"/>
      <c r="FD525" s="187"/>
      <c r="FE525" s="187"/>
      <c r="FF525" s="187"/>
      <c r="FG525" s="187"/>
      <c r="FH525" s="187"/>
      <c r="FI525" s="187"/>
      <c r="FJ525" s="187"/>
      <c r="FK525" s="187"/>
      <c r="FL525" s="187"/>
      <c r="FM525" s="187"/>
      <c r="FN525" s="187"/>
      <c r="FO525" s="187"/>
      <c r="FP525" s="187"/>
      <c r="FQ525" s="187"/>
      <c r="FR525" s="187"/>
      <c r="FS525" s="187"/>
      <c r="FT525" s="187"/>
      <c r="FU525" s="187"/>
      <c r="FV525" s="187"/>
      <c r="FW525" s="187"/>
      <c r="FX525" s="187"/>
      <c r="FY525" s="187"/>
      <c r="FZ525" s="187"/>
      <c r="GA525" s="187"/>
      <c r="GB525" s="187"/>
      <c r="GC525" s="187"/>
      <c r="GD525" s="187"/>
      <c r="GE525" s="187"/>
      <c r="GF525" s="187"/>
      <c r="GG525" s="187"/>
      <c r="GH525" s="187"/>
      <c r="GI525" s="187"/>
      <c r="GJ525" s="187"/>
      <c r="GK525" s="187"/>
      <c r="GL525" s="187"/>
      <c r="GM525" s="187"/>
      <c r="GN525" s="187"/>
      <c r="GO525" s="187"/>
      <c r="GP525" s="187"/>
      <c r="GQ525" s="187"/>
      <c r="GR525" s="187"/>
      <c r="GS525" s="187"/>
      <c r="GT525" s="187"/>
      <c r="GU525" s="187"/>
      <c r="GV525" s="187"/>
      <c r="GW525" s="187"/>
      <c r="GX525" s="187"/>
      <c r="GY525" s="187"/>
      <c r="GZ525" s="187"/>
      <c r="HA525" s="187"/>
      <c r="HB525" s="187"/>
      <c r="HC525" s="187"/>
      <c r="HD525" s="187"/>
      <c r="HE525" s="187"/>
      <c r="HF525" s="187"/>
      <c r="HG525" s="187"/>
      <c r="HH525" s="187"/>
      <c r="HI525" s="187"/>
      <c r="HJ525" s="187"/>
      <c r="HK525" s="187"/>
      <c r="HL525" s="187"/>
      <c r="HM525" s="187"/>
      <c r="HN525" s="187"/>
      <c r="HO525" s="187"/>
      <c r="HP525" s="187"/>
      <c r="HQ525" s="187"/>
      <c r="HR525" s="187"/>
      <c r="HS525" s="187"/>
      <c r="HT525" s="187"/>
      <c r="HU525" s="187"/>
      <c r="HV525" s="187"/>
      <c r="HW525" s="187"/>
      <c r="HX525" s="187"/>
      <c r="HY525" s="187"/>
      <c r="HZ525" s="187"/>
      <c r="IA525" s="187"/>
      <c r="IB525" s="187"/>
      <c r="IC525" s="187"/>
      <c r="ID525" s="187"/>
      <c r="IE525" s="187"/>
      <c r="IF525" s="187"/>
      <c r="IG525" s="187"/>
      <c r="IH525" s="187"/>
      <c r="II525" s="187"/>
      <c r="IJ525" s="187"/>
      <c r="IK525" s="187"/>
      <c r="IL525" s="187"/>
      <c r="IM525" s="187"/>
      <c r="IN525" s="187"/>
      <c r="IO525" s="187"/>
      <c r="IP525" s="187"/>
      <c r="IQ525" s="187"/>
      <c r="IR525" s="187"/>
      <c r="IS525" s="187"/>
      <c r="IT525" s="187"/>
    </row>
    <row r="526" spans="1:254" s="18" customFormat="1" ht="21" customHeight="1">
      <c r="A526" s="154">
        <v>520</v>
      </c>
      <c r="B526" s="154" t="s">
        <v>4288</v>
      </c>
      <c r="C526" s="155" t="s">
        <v>4781</v>
      </c>
      <c r="D526" s="156" t="s">
        <v>4774</v>
      </c>
      <c r="E526" s="158" t="s">
        <v>4782</v>
      </c>
      <c r="F526" s="226" t="s">
        <v>4783</v>
      </c>
      <c r="G526" s="228" t="s">
        <v>4784</v>
      </c>
      <c r="H526" s="155" t="s">
        <v>4785</v>
      </c>
      <c r="I526" s="227" t="s">
        <v>4786</v>
      </c>
      <c r="J526" s="163" t="s">
        <v>1119</v>
      </c>
      <c r="K526" s="154">
        <v>20131101</v>
      </c>
      <c r="L526" s="156">
        <v>20150301</v>
      </c>
      <c r="M526" s="156">
        <v>289222.09000000003</v>
      </c>
      <c r="N526" s="165">
        <v>23640.52</v>
      </c>
      <c r="O526" s="166" t="s">
        <v>157</v>
      </c>
      <c r="P526" s="167" t="s">
        <v>1201</v>
      </c>
      <c r="Q526" s="179" t="s">
        <v>1122</v>
      </c>
      <c r="R526" s="179"/>
      <c r="S526" s="179"/>
      <c r="T526" s="179" t="s">
        <v>4787</v>
      </c>
      <c r="U526" s="137">
        <v>438000</v>
      </c>
      <c r="V526" s="179" t="s">
        <v>1124</v>
      </c>
      <c r="W526" s="179"/>
      <c r="X526" s="179"/>
      <c r="Y526" s="179"/>
      <c r="Z526" s="179"/>
      <c r="AA526" s="179"/>
      <c r="AB526" s="179"/>
      <c r="AC526" s="154" t="s">
        <v>1125</v>
      </c>
      <c r="AD526" s="157"/>
      <c r="AE526" s="186" t="s">
        <v>2371</v>
      </c>
      <c r="AF526" s="187"/>
      <c r="AG526" s="187"/>
      <c r="AH526" s="187"/>
      <c r="AI526" s="187"/>
      <c r="AJ526" s="187"/>
      <c r="AK526" s="187"/>
      <c r="AL526" s="187"/>
      <c r="AM526" s="187"/>
      <c r="AN526" s="187"/>
      <c r="AO526" s="187"/>
      <c r="AP526" s="187"/>
      <c r="AQ526" s="187"/>
      <c r="AR526" s="187"/>
      <c r="AS526" s="187"/>
      <c r="AT526" s="187"/>
      <c r="AU526" s="187"/>
      <c r="AV526" s="187"/>
      <c r="AW526" s="187"/>
      <c r="AX526" s="187"/>
      <c r="AY526" s="187"/>
      <c r="AZ526" s="187"/>
      <c r="BA526" s="187"/>
      <c r="BB526" s="187"/>
      <c r="BC526" s="187"/>
      <c r="BD526" s="187"/>
      <c r="BE526" s="187"/>
      <c r="BF526" s="187"/>
      <c r="BG526" s="187"/>
      <c r="BH526" s="187"/>
      <c r="BI526" s="187"/>
      <c r="BJ526" s="187"/>
      <c r="BK526" s="187"/>
      <c r="BL526" s="187"/>
      <c r="BM526" s="187"/>
      <c r="BN526" s="187"/>
      <c r="BO526" s="187"/>
      <c r="BP526" s="187"/>
      <c r="BQ526" s="187"/>
      <c r="BR526" s="187"/>
      <c r="BS526" s="187"/>
      <c r="BT526" s="187"/>
      <c r="BU526" s="187"/>
      <c r="BV526" s="187"/>
      <c r="BW526" s="187"/>
      <c r="BX526" s="187"/>
      <c r="BY526" s="187"/>
      <c r="BZ526" s="187"/>
      <c r="CA526" s="187"/>
      <c r="CB526" s="187"/>
      <c r="CC526" s="187"/>
      <c r="CD526" s="187"/>
      <c r="CE526" s="187"/>
      <c r="CF526" s="187"/>
      <c r="CG526" s="187"/>
      <c r="CH526" s="187"/>
      <c r="CI526" s="187"/>
      <c r="CJ526" s="187"/>
      <c r="CK526" s="187"/>
      <c r="CL526" s="187"/>
      <c r="CM526" s="187"/>
      <c r="CN526" s="187"/>
      <c r="CO526" s="187"/>
      <c r="CP526" s="187"/>
      <c r="CQ526" s="187"/>
      <c r="CR526" s="187"/>
      <c r="CS526" s="187"/>
      <c r="CT526" s="187"/>
      <c r="CU526" s="187"/>
      <c r="CV526" s="187"/>
      <c r="CW526" s="187"/>
      <c r="CX526" s="187"/>
      <c r="CY526" s="187"/>
      <c r="CZ526" s="187"/>
      <c r="DA526" s="187"/>
      <c r="DB526" s="187"/>
      <c r="DC526" s="187"/>
      <c r="DD526" s="187"/>
      <c r="DE526" s="187"/>
      <c r="DF526" s="187"/>
      <c r="DG526" s="187"/>
      <c r="DH526" s="187"/>
      <c r="DI526" s="187"/>
      <c r="DJ526" s="187"/>
      <c r="DK526" s="187"/>
      <c r="DL526" s="187"/>
      <c r="DM526" s="187"/>
      <c r="DN526" s="187"/>
      <c r="DO526" s="187"/>
      <c r="DP526" s="187"/>
      <c r="DQ526" s="187"/>
      <c r="DR526" s="187"/>
      <c r="DS526" s="187"/>
      <c r="DT526" s="187"/>
      <c r="DU526" s="187"/>
      <c r="DV526" s="187"/>
      <c r="DW526" s="187"/>
      <c r="DX526" s="187"/>
      <c r="DY526" s="187"/>
      <c r="DZ526" s="187"/>
      <c r="EA526" s="187"/>
      <c r="EB526" s="187"/>
      <c r="EC526" s="187"/>
      <c r="ED526" s="187"/>
      <c r="EE526" s="187"/>
      <c r="EF526" s="187"/>
      <c r="EG526" s="187"/>
      <c r="EH526" s="187"/>
      <c r="EI526" s="187"/>
      <c r="EJ526" s="187"/>
      <c r="EK526" s="187"/>
      <c r="EL526" s="187"/>
      <c r="EM526" s="187"/>
      <c r="EN526" s="187"/>
      <c r="EO526" s="187"/>
      <c r="EP526" s="187"/>
      <c r="EQ526" s="187"/>
      <c r="ER526" s="187"/>
      <c r="ES526" s="187"/>
      <c r="ET526" s="187"/>
      <c r="EU526" s="187"/>
      <c r="EV526" s="187"/>
      <c r="EW526" s="187"/>
      <c r="EX526" s="187"/>
      <c r="EY526" s="187"/>
      <c r="EZ526" s="187"/>
      <c r="FA526" s="187"/>
      <c r="FB526" s="187"/>
      <c r="FC526" s="187"/>
      <c r="FD526" s="187"/>
      <c r="FE526" s="187"/>
      <c r="FF526" s="187"/>
      <c r="FG526" s="187"/>
      <c r="FH526" s="187"/>
      <c r="FI526" s="187"/>
      <c r="FJ526" s="187"/>
      <c r="FK526" s="187"/>
      <c r="FL526" s="187"/>
      <c r="FM526" s="187"/>
      <c r="FN526" s="187"/>
      <c r="FO526" s="187"/>
      <c r="FP526" s="187"/>
      <c r="FQ526" s="187"/>
      <c r="FR526" s="187"/>
      <c r="FS526" s="187"/>
      <c r="FT526" s="187"/>
      <c r="FU526" s="187"/>
      <c r="FV526" s="187"/>
      <c r="FW526" s="187"/>
      <c r="FX526" s="187"/>
      <c r="FY526" s="187"/>
      <c r="FZ526" s="187"/>
      <c r="GA526" s="187"/>
      <c r="GB526" s="187"/>
      <c r="GC526" s="187"/>
      <c r="GD526" s="187"/>
      <c r="GE526" s="187"/>
      <c r="GF526" s="187"/>
      <c r="GG526" s="187"/>
      <c r="GH526" s="187"/>
      <c r="GI526" s="187"/>
      <c r="GJ526" s="187"/>
      <c r="GK526" s="187"/>
      <c r="GL526" s="187"/>
      <c r="GM526" s="187"/>
      <c r="GN526" s="187"/>
      <c r="GO526" s="187"/>
      <c r="GP526" s="187"/>
      <c r="GQ526" s="187"/>
      <c r="GR526" s="187"/>
      <c r="GS526" s="187"/>
      <c r="GT526" s="187"/>
      <c r="GU526" s="187"/>
      <c r="GV526" s="187"/>
      <c r="GW526" s="187"/>
      <c r="GX526" s="187"/>
      <c r="GY526" s="187"/>
      <c r="GZ526" s="187"/>
      <c r="HA526" s="187"/>
      <c r="HB526" s="187"/>
      <c r="HC526" s="187"/>
      <c r="HD526" s="187"/>
      <c r="HE526" s="187"/>
      <c r="HF526" s="187"/>
      <c r="HG526" s="187"/>
      <c r="HH526" s="187"/>
      <c r="HI526" s="187"/>
      <c r="HJ526" s="187"/>
      <c r="HK526" s="187"/>
      <c r="HL526" s="187"/>
      <c r="HM526" s="187"/>
      <c r="HN526" s="187"/>
      <c r="HO526" s="187"/>
      <c r="HP526" s="187"/>
      <c r="HQ526" s="187"/>
      <c r="HR526" s="187"/>
      <c r="HS526" s="187"/>
      <c r="HT526" s="187"/>
      <c r="HU526" s="187"/>
      <c r="HV526" s="187"/>
      <c r="HW526" s="187"/>
      <c r="HX526" s="187"/>
      <c r="HY526" s="187"/>
      <c r="HZ526" s="187"/>
      <c r="IA526" s="187"/>
      <c r="IB526" s="187"/>
      <c r="IC526" s="187"/>
      <c r="ID526" s="187"/>
      <c r="IE526" s="187"/>
      <c r="IF526" s="187"/>
      <c r="IG526" s="187"/>
      <c r="IH526" s="187"/>
      <c r="II526" s="187"/>
      <c r="IJ526" s="187"/>
      <c r="IK526" s="187"/>
      <c r="IL526" s="187"/>
      <c r="IM526" s="187"/>
      <c r="IN526" s="187"/>
      <c r="IO526" s="187"/>
      <c r="IP526" s="187"/>
      <c r="IQ526" s="187"/>
      <c r="IR526" s="187"/>
      <c r="IS526" s="187"/>
      <c r="IT526" s="187"/>
    </row>
    <row r="527" spans="1:254" s="18" customFormat="1" ht="21" customHeight="1">
      <c r="A527" s="154">
        <v>521</v>
      </c>
      <c r="B527" s="154" t="s">
        <v>4288</v>
      </c>
      <c r="C527" s="156" t="s">
        <v>4788</v>
      </c>
      <c r="D527" s="156" t="s">
        <v>4774</v>
      </c>
      <c r="E527" s="158" t="s">
        <v>4789</v>
      </c>
      <c r="F527" s="226" t="s">
        <v>4790</v>
      </c>
      <c r="G527" s="226" t="s">
        <v>4791</v>
      </c>
      <c r="H527" s="156" t="s">
        <v>4792</v>
      </c>
      <c r="I527" s="227" t="s">
        <v>4793</v>
      </c>
      <c r="J527" s="163" t="s">
        <v>1131</v>
      </c>
      <c r="K527" s="154">
        <v>20121203</v>
      </c>
      <c r="L527" s="156">
        <v>20150903</v>
      </c>
      <c r="M527" s="156">
        <v>7233025.6299999999</v>
      </c>
      <c r="N527" s="165">
        <v>508993.36</v>
      </c>
      <c r="O527" s="166" t="s">
        <v>157</v>
      </c>
      <c r="P527" s="167" t="s">
        <v>1214</v>
      </c>
      <c r="Q527" s="179" t="s">
        <v>1122</v>
      </c>
      <c r="R527" s="179"/>
      <c r="S527" s="179"/>
      <c r="T527" s="179" t="s">
        <v>4794</v>
      </c>
      <c r="U527" s="137">
        <v>24905600</v>
      </c>
      <c r="V527" s="179" t="s">
        <v>1135</v>
      </c>
      <c r="W527" s="179"/>
      <c r="X527" s="179"/>
      <c r="Y527" s="179"/>
      <c r="Z527" s="179"/>
      <c r="AA527" s="179"/>
      <c r="AB527" s="179"/>
      <c r="AC527" s="158" t="s">
        <v>1187</v>
      </c>
      <c r="AD527" s="157">
        <v>-3985.25</v>
      </c>
      <c r="AE527" s="186" t="s">
        <v>2371</v>
      </c>
      <c r="AF527" s="187"/>
      <c r="AG527" s="187"/>
      <c r="AH527" s="187"/>
      <c r="AI527" s="187"/>
      <c r="AJ527" s="187"/>
      <c r="AK527" s="187"/>
      <c r="AL527" s="187"/>
      <c r="AM527" s="187"/>
      <c r="AN527" s="187"/>
      <c r="AO527" s="187"/>
      <c r="AP527" s="187"/>
      <c r="AQ527" s="187"/>
      <c r="AR527" s="187"/>
      <c r="AS527" s="187"/>
      <c r="AT527" s="187"/>
      <c r="AU527" s="187"/>
      <c r="AV527" s="187"/>
      <c r="AW527" s="187"/>
      <c r="AX527" s="187"/>
      <c r="AY527" s="187"/>
      <c r="AZ527" s="187"/>
      <c r="BA527" s="187"/>
      <c r="BB527" s="187"/>
      <c r="BC527" s="187"/>
      <c r="BD527" s="187"/>
      <c r="BE527" s="187"/>
      <c r="BF527" s="187"/>
      <c r="BG527" s="187"/>
      <c r="BH527" s="187"/>
      <c r="BI527" s="187"/>
      <c r="BJ527" s="187"/>
      <c r="BK527" s="187"/>
      <c r="BL527" s="187"/>
      <c r="BM527" s="187"/>
      <c r="BN527" s="187"/>
      <c r="BO527" s="187"/>
      <c r="BP527" s="187"/>
      <c r="BQ527" s="187"/>
      <c r="BR527" s="187"/>
      <c r="BS527" s="187"/>
      <c r="BT527" s="187"/>
      <c r="BU527" s="187"/>
      <c r="BV527" s="187"/>
      <c r="BW527" s="187"/>
      <c r="BX527" s="187"/>
      <c r="BY527" s="187"/>
      <c r="BZ527" s="187"/>
      <c r="CA527" s="187"/>
      <c r="CB527" s="187"/>
      <c r="CC527" s="187"/>
      <c r="CD527" s="187"/>
      <c r="CE527" s="187"/>
      <c r="CF527" s="187"/>
      <c r="CG527" s="187"/>
      <c r="CH527" s="187"/>
      <c r="CI527" s="187"/>
      <c r="CJ527" s="187"/>
      <c r="CK527" s="187"/>
      <c r="CL527" s="187"/>
      <c r="CM527" s="187"/>
      <c r="CN527" s="187"/>
      <c r="CO527" s="187"/>
      <c r="CP527" s="187"/>
      <c r="CQ527" s="187"/>
      <c r="CR527" s="187"/>
      <c r="CS527" s="187"/>
      <c r="CT527" s="187"/>
      <c r="CU527" s="187"/>
      <c r="CV527" s="187"/>
      <c r="CW527" s="187"/>
      <c r="CX527" s="187"/>
      <c r="CY527" s="187"/>
      <c r="CZ527" s="187"/>
      <c r="DA527" s="187"/>
      <c r="DB527" s="187"/>
      <c r="DC527" s="187"/>
      <c r="DD527" s="187"/>
      <c r="DE527" s="187"/>
      <c r="DF527" s="187"/>
      <c r="DG527" s="187"/>
      <c r="DH527" s="187"/>
      <c r="DI527" s="187"/>
      <c r="DJ527" s="187"/>
      <c r="DK527" s="187"/>
      <c r="DL527" s="187"/>
      <c r="DM527" s="187"/>
      <c r="DN527" s="187"/>
      <c r="DO527" s="187"/>
      <c r="DP527" s="187"/>
      <c r="DQ527" s="187"/>
      <c r="DR527" s="187"/>
      <c r="DS527" s="187"/>
      <c r="DT527" s="187"/>
      <c r="DU527" s="187"/>
      <c r="DV527" s="187"/>
      <c r="DW527" s="187"/>
      <c r="DX527" s="187"/>
      <c r="DY527" s="187"/>
      <c r="DZ527" s="187"/>
      <c r="EA527" s="187"/>
      <c r="EB527" s="187"/>
      <c r="EC527" s="187"/>
      <c r="ED527" s="187"/>
      <c r="EE527" s="187"/>
      <c r="EF527" s="187"/>
      <c r="EG527" s="187"/>
      <c r="EH527" s="187"/>
      <c r="EI527" s="187"/>
      <c r="EJ527" s="187"/>
      <c r="EK527" s="187"/>
      <c r="EL527" s="187"/>
      <c r="EM527" s="187"/>
      <c r="EN527" s="187"/>
      <c r="EO527" s="187"/>
      <c r="EP527" s="187"/>
      <c r="EQ527" s="187"/>
      <c r="ER527" s="187"/>
      <c r="ES527" s="187"/>
      <c r="ET527" s="187"/>
      <c r="EU527" s="187"/>
      <c r="EV527" s="187"/>
      <c r="EW527" s="187"/>
      <c r="EX527" s="187"/>
      <c r="EY527" s="187"/>
      <c r="EZ527" s="187"/>
      <c r="FA527" s="187"/>
      <c r="FB527" s="187"/>
      <c r="FC527" s="187"/>
      <c r="FD527" s="187"/>
      <c r="FE527" s="187"/>
      <c r="FF527" s="187"/>
      <c r="FG527" s="187"/>
      <c r="FH527" s="187"/>
      <c r="FI527" s="187"/>
      <c r="FJ527" s="187"/>
      <c r="FK527" s="187"/>
      <c r="FL527" s="187"/>
      <c r="FM527" s="187"/>
      <c r="FN527" s="187"/>
      <c r="FO527" s="187"/>
      <c r="FP527" s="187"/>
      <c r="FQ527" s="187"/>
      <c r="FR527" s="187"/>
      <c r="FS527" s="187"/>
      <c r="FT527" s="187"/>
      <c r="FU527" s="187"/>
      <c r="FV527" s="187"/>
      <c r="FW527" s="187"/>
      <c r="FX527" s="187"/>
      <c r="FY527" s="187"/>
      <c r="FZ527" s="187"/>
      <c r="GA527" s="187"/>
      <c r="GB527" s="187"/>
      <c r="GC527" s="187"/>
      <c r="GD527" s="187"/>
      <c r="GE527" s="187"/>
      <c r="GF527" s="187"/>
      <c r="GG527" s="187"/>
      <c r="GH527" s="187"/>
      <c r="GI527" s="187"/>
      <c r="GJ527" s="187"/>
      <c r="GK527" s="187"/>
      <c r="GL527" s="187"/>
      <c r="GM527" s="187"/>
      <c r="GN527" s="187"/>
      <c r="GO527" s="187"/>
      <c r="GP527" s="187"/>
      <c r="GQ527" s="187"/>
      <c r="GR527" s="187"/>
      <c r="GS527" s="187"/>
      <c r="GT527" s="187"/>
      <c r="GU527" s="187"/>
      <c r="GV527" s="187"/>
      <c r="GW527" s="187"/>
      <c r="GX527" s="187"/>
      <c r="GY527" s="187"/>
      <c r="GZ527" s="187"/>
      <c r="HA527" s="187"/>
      <c r="HB527" s="187"/>
      <c r="HC527" s="187"/>
      <c r="HD527" s="187"/>
      <c r="HE527" s="187"/>
      <c r="HF527" s="187"/>
      <c r="HG527" s="187"/>
      <c r="HH527" s="187"/>
      <c r="HI527" s="187"/>
      <c r="HJ527" s="187"/>
      <c r="HK527" s="187"/>
      <c r="HL527" s="187"/>
      <c r="HM527" s="187"/>
      <c r="HN527" s="187"/>
      <c r="HO527" s="187"/>
      <c r="HP527" s="187"/>
      <c r="HQ527" s="187"/>
      <c r="HR527" s="187"/>
      <c r="HS527" s="187"/>
      <c r="HT527" s="187"/>
      <c r="HU527" s="187"/>
      <c r="HV527" s="187"/>
      <c r="HW527" s="187"/>
      <c r="HX527" s="187"/>
      <c r="HY527" s="187"/>
      <c r="HZ527" s="187"/>
      <c r="IA527" s="187"/>
      <c r="IB527" s="187"/>
      <c r="IC527" s="187"/>
      <c r="ID527" s="187"/>
      <c r="IE527" s="187"/>
      <c r="IF527" s="187"/>
      <c r="IG527" s="187"/>
      <c r="IH527" s="187"/>
      <c r="II527" s="187"/>
      <c r="IJ527" s="187"/>
      <c r="IK527" s="187"/>
      <c r="IL527" s="187"/>
      <c r="IM527" s="187"/>
      <c r="IN527" s="187"/>
      <c r="IO527" s="187"/>
      <c r="IP527" s="187"/>
      <c r="IQ527" s="187"/>
      <c r="IR527" s="187"/>
      <c r="IS527" s="187"/>
      <c r="IT527" s="187"/>
    </row>
    <row r="528" spans="1:254" s="18" customFormat="1" ht="21" customHeight="1">
      <c r="A528" s="154">
        <v>522</v>
      </c>
      <c r="B528" s="154" t="s">
        <v>4288</v>
      </c>
      <c r="C528" s="156" t="s">
        <v>4795</v>
      </c>
      <c r="D528" s="156" t="s">
        <v>4774</v>
      </c>
      <c r="E528" s="158" t="s">
        <v>4796</v>
      </c>
      <c r="F528" s="226" t="s">
        <v>4797</v>
      </c>
      <c r="G528" s="226" t="s">
        <v>4798</v>
      </c>
      <c r="H528" s="156" t="s">
        <v>4799</v>
      </c>
      <c r="I528" s="227" t="s">
        <v>4800</v>
      </c>
      <c r="J528" s="163" t="s">
        <v>1119</v>
      </c>
      <c r="K528" s="154">
        <v>20130320</v>
      </c>
      <c r="L528" s="156">
        <v>20150520</v>
      </c>
      <c r="M528" s="156">
        <v>266192.03999999998</v>
      </c>
      <c r="N528" s="165">
        <v>5809.06</v>
      </c>
      <c r="O528" s="166" t="s">
        <v>198</v>
      </c>
      <c r="P528" s="167" t="s">
        <v>1201</v>
      </c>
      <c r="Q528" s="179" t="s">
        <v>1122</v>
      </c>
      <c r="R528" s="179"/>
      <c r="S528" s="179"/>
      <c r="T528" s="179" t="s">
        <v>4801</v>
      </c>
      <c r="U528" s="137">
        <v>421975</v>
      </c>
      <c r="V528" s="179" t="s">
        <v>1124</v>
      </c>
      <c r="W528" s="179"/>
      <c r="X528" s="179"/>
      <c r="Y528" s="179"/>
      <c r="Z528" s="179"/>
      <c r="AA528" s="179"/>
      <c r="AB528" s="179"/>
      <c r="AC528" s="158" t="s">
        <v>1125</v>
      </c>
      <c r="AD528" s="158"/>
      <c r="AE528" s="186" t="s">
        <v>2371</v>
      </c>
      <c r="AF528" s="187"/>
      <c r="AG528" s="187"/>
      <c r="AH528" s="187"/>
      <c r="AI528" s="187"/>
      <c r="AJ528" s="187"/>
      <c r="AK528" s="187"/>
      <c r="AL528" s="187"/>
      <c r="AM528" s="187"/>
      <c r="AN528" s="187"/>
      <c r="AO528" s="187"/>
      <c r="AP528" s="187"/>
      <c r="AQ528" s="187"/>
      <c r="AR528" s="187"/>
      <c r="AS528" s="187"/>
      <c r="AT528" s="187"/>
      <c r="AU528" s="187"/>
      <c r="AV528" s="187"/>
      <c r="AW528" s="187"/>
      <c r="AX528" s="187"/>
      <c r="AY528" s="187"/>
      <c r="AZ528" s="187"/>
      <c r="BA528" s="187"/>
      <c r="BB528" s="187"/>
      <c r="BC528" s="187"/>
      <c r="BD528" s="187"/>
      <c r="BE528" s="187"/>
      <c r="BF528" s="187"/>
      <c r="BG528" s="187"/>
      <c r="BH528" s="187"/>
      <c r="BI528" s="187"/>
      <c r="BJ528" s="187"/>
      <c r="BK528" s="187"/>
      <c r="BL528" s="187"/>
      <c r="BM528" s="187"/>
      <c r="BN528" s="187"/>
      <c r="BO528" s="187"/>
      <c r="BP528" s="187"/>
      <c r="BQ528" s="187"/>
      <c r="BR528" s="187"/>
      <c r="BS528" s="187"/>
      <c r="BT528" s="187"/>
      <c r="BU528" s="187"/>
      <c r="BV528" s="187"/>
      <c r="BW528" s="187"/>
      <c r="BX528" s="187"/>
      <c r="BY528" s="187"/>
      <c r="BZ528" s="187"/>
      <c r="CA528" s="187"/>
      <c r="CB528" s="187"/>
      <c r="CC528" s="187"/>
      <c r="CD528" s="187"/>
      <c r="CE528" s="187"/>
      <c r="CF528" s="187"/>
      <c r="CG528" s="187"/>
      <c r="CH528" s="187"/>
      <c r="CI528" s="187"/>
      <c r="CJ528" s="187"/>
      <c r="CK528" s="187"/>
      <c r="CL528" s="187"/>
      <c r="CM528" s="187"/>
      <c r="CN528" s="187"/>
      <c r="CO528" s="187"/>
      <c r="CP528" s="187"/>
      <c r="CQ528" s="187"/>
      <c r="CR528" s="187"/>
      <c r="CS528" s="187"/>
      <c r="CT528" s="187"/>
      <c r="CU528" s="187"/>
      <c r="CV528" s="187"/>
      <c r="CW528" s="187"/>
      <c r="CX528" s="187"/>
      <c r="CY528" s="187"/>
      <c r="CZ528" s="187"/>
      <c r="DA528" s="187"/>
      <c r="DB528" s="187"/>
      <c r="DC528" s="187"/>
      <c r="DD528" s="187"/>
      <c r="DE528" s="187"/>
      <c r="DF528" s="187"/>
      <c r="DG528" s="187"/>
      <c r="DH528" s="187"/>
      <c r="DI528" s="187"/>
      <c r="DJ528" s="187"/>
      <c r="DK528" s="187"/>
      <c r="DL528" s="187"/>
      <c r="DM528" s="187"/>
      <c r="DN528" s="187"/>
      <c r="DO528" s="187"/>
      <c r="DP528" s="187"/>
      <c r="DQ528" s="187"/>
      <c r="DR528" s="187"/>
      <c r="DS528" s="187"/>
      <c r="DT528" s="187"/>
      <c r="DU528" s="187"/>
      <c r="DV528" s="187"/>
      <c r="DW528" s="187"/>
      <c r="DX528" s="187"/>
      <c r="DY528" s="187"/>
      <c r="DZ528" s="187"/>
      <c r="EA528" s="187"/>
      <c r="EB528" s="187"/>
      <c r="EC528" s="187"/>
      <c r="ED528" s="187"/>
      <c r="EE528" s="187"/>
      <c r="EF528" s="187"/>
      <c r="EG528" s="187"/>
      <c r="EH528" s="187"/>
      <c r="EI528" s="187"/>
      <c r="EJ528" s="187"/>
      <c r="EK528" s="187"/>
      <c r="EL528" s="187"/>
      <c r="EM528" s="187"/>
      <c r="EN528" s="187"/>
      <c r="EO528" s="187"/>
      <c r="EP528" s="187"/>
      <c r="EQ528" s="187"/>
      <c r="ER528" s="187"/>
      <c r="ES528" s="187"/>
      <c r="ET528" s="187"/>
      <c r="EU528" s="187"/>
      <c r="EV528" s="187"/>
      <c r="EW528" s="187"/>
      <c r="EX528" s="187"/>
      <c r="EY528" s="187"/>
      <c r="EZ528" s="187"/>
      <c r="FA528" s="187"/>
      <c r="FB528" s="187"/>
      <c r="FC528" s="187"/>
      <c r="FD528" s="187"/>
      <c r="FE528" s="187"/>
      <c r="FF528" s="187"/>
      <c r="FG528" s="187"/>
      <c r="FH528" s="187"/>
      <c r="FI528" s="187"/>
      <c r="FJ528" s="187"/>
      <c r="FK528" s="187"/>
      <c r="FL528" s="187"/>
      <c r="FM528" s="187"/>
      <c r="FN528" s="187"/>
      <c r="FO528" s="187"/>
      <c r="FP528" s="187"/>
      <c r="FQ528" s="187"/>
      <c r="FR528" s="187"/>
      <c r="FS528" s="187"/>
      <c r="FT528" s="187"/>
      <c r="FU528" s="187"/>
      <c r="FV528" s="187"/>
      <c r="FW528" s="187"/>
      <c r="FX528" s="187"/>
      <c r="FY528" s="187"/>
      <c r="FZ528" s="187"/>
      <c r="GA528" s="187"/>
      <c r="GB528" s="187"/>
      <c r="GC528" s="187"/>
      <c r="GD528" s="187"/>
      <c r="GE528" s="187"/>
      <c r="GF528" s="187"/>
      <c r="GG528" s="187"/>
      <c r="GH528" s="187"/>
      <c r="GI528" s="187"/>
      <c r="GJ528" s="187"/>
      <c r="GK528" s="187"/>
      <c r="GL528" s="187"/>
      <c r="GM528" s="187"/>
      <c r="GN528" s="187"/>
      <c r="GO528" s="187"/>
      <c r="GP528" s="187"/>
      <c r="GQ528" s="187"/>
      <c r="GR528" s="187"/>
      <c r="GS528" s="187"/>
      <c r="GT528" s="187"/>
      <c r="GU528" s="187"/>
      <c r="GV528" s="187"/>
      <c r="GW528" s="187"/>
      <c r="GX528" s="187"/>
      <c r="GY528" s="187"/>
      <c r="GZ528" s="187"/>
      <c r="HA528" s="187"/>
      <c r="HB528" s="187"/>
      <c r="HC528" s="187"/>
      <c r="HD528" s="187"/>
      <c r="HE528" s="187"/>
      <c r="HF528" s="187"/>
      <c r="HG528" s="187"/>
      <c r="HH528" s="187"/>
      <c r="HI528" s="187"/>
      <c r="HJ528" s="187"/>
      <c r="HK528" s="187"/>
      <c r="HL528" s="187"/>
      <c r="HM528" s="187"/>
      <c r="HN528" s="187"/>
      <c r="HO528" s="187"/>
      <c r="HP528" s="187"/>
      <c r="HQ528" s="187"/>
      <c r="HR528" s="187"/>
      <c r="HS528" s="187"/>
      <c r="HT528" s="187"/>
      <c r="HU528" s="187"/>
      <c r="HV528" s="187"/>
      <c r="HW528" s="187"/>
      <c r="HX528" s="187"/>
      <c r="HY528" s="187"/>
      <c r="HZ528" s="187"/>
      <c r="IA528" s="187"/>
      <c r="IB528" s="187"/>
      <c r="IC528" s="187"/>
      <c r="ID528" s="187"/>
      <c r="IE528" s="187"/>
      <c r="IF528" s="187"/>
      <c r="IG528" s="187"/>
      <c r="IH528" s="187"/>
      <c r="II528" s="187"/>
      <c r="IJ528" s="187"/>
      <c r="IK528" s="187"/>
      <c r="IL528" s="187"/>
      <c r="IM528" s="187"/>
      <c r="IN528" s="187"/>
      <c r="IO528" s="187"/>
      <c r="IP528" s="187"/>
      <c r="IQ528" s="187"/>
      <c r="IR528" s="187"/>
      <c r="IS528" s="187"/>
      <c r="IT528" s="187"/>
    </row>
    <row r="529" spans="1:254" s="18" customFormat="1" ht="21" customHeight="1">
      <c r="A529" s="154">
        <v>523</v>
      </c>
      <c r="B529" s="154" t="s">
        <v>4288</v>
      </c>
      <c r="C529" s="156" t="s">
        <v>4802</v>
      </c>
      <c r="D529" s="156" t="s">
        <v>4774</v>
      </c>
      <c r="E529" s="158" t="s">
        <v>4803</v>
      </c>
      <c r="F529" s="226" t="s">
        <v>4804</v>
      </c>
      <c r="G529" s="226" t="s">
        <v>4805</v>
      </c>
      <c r="H529" s="156" t="s">
        <v>4806</v>
      </c>
      <c r="I529" s="227" t="s">
        <v>4807</v>
      </c>
      <c r="J529" s="168" t="s">
        <v>1165</v>
      </c>
      <c r="K529" s="154">
        <v>20130708</v>
      </c>
      <c r="L529" s="169" t="s">
        <v>4808</v>
      </c>
      <c r="M529" s="156">
        <v>413255.67</v>
      </c>
      <c r="N529" s="165">
        <v>55747.6</v>
      </c>
      <c r="O529" s="166" t="s">
        <v>157</v>
      </c>
      <c r="P529" s="167" t="s">
        <v>1325</v>
      </c>
      <c r="Q529" s="179" t="s">
        <v>1122</v>
      </c>
      <c r="R529" s="179"/>
      <c r="S529" s="179"/>
      <c r="T529" s="179" t="s">
        <v>4809</v>
      </c>
      <c r="U529" s="137">
        <v>707800</v>
      </c>
      <c r="V529" s="179" t="s">
        <v>1152</v>
      </c>
      <c r="W529" s="179"/>
      <c r="X529" s="179"/>
      <c r="Y529" s="179"/>
      <c r="Z529" s="179"/>
      <c r="AA529" s="179"/>
      <c r="AB529" s="179"/>
      <c r="AC529" s="158" t="s">
        <v>1125</v>
      </c>
      <c r="AD529" s="158"/>
      <c r="AE529" s="186" t="s">
        <v>2371</v>
      </c>
      <c r="AF529" s="187"/>
      <c r="AG529" s="187"/>
      <c r="AH529" s="187"/>
      <c r="AI529" s="187"/>
      <c r="AJ529" s="187"/>
      <c r="AK529" s="187"/>
      <c r="AL529" s="187"/>
      <c r="AM529" s="187"/>
      <c r="AN529" s="187"/>
      <c r="AO529" s="187"/>
      <c r="AP529" s="187"/>
      <c r="AQ529" s="187"/>
      <c r="AR529" s="187"/>
      <c r="AS529" s="187"/>
      <c r="AT529" s="187"/>
      <c r="AU529" s="187"/>
      <c r="AV529" s="187"/>
      <c r="AW529" s="187"/>
      <c r="AX529" s="187"/>
      <c r="AY529" s="187"/>
      <c r="AZ529" s="187"/>
      <c r="BA529" s="187"/>
      <c r="BB529" s="187"/>
      <c r="BC529" s="187"/>
      <c r="BD529" s="187"/>
      <c r="BE529" s="187"/>
      <c r="BF529" s="187"/>
      <c r="BG529" s="187"/>
      <c r="BH529" s="187"/>
      <c r="BI529" s="187"/>
      <c r="BJ529" s="187"/>
      <c r="BK529" s="187"/>
      <c r="BL529" s="187"/>
      <c r="BM529" s="187"/>
      <c r="BN529" s="187"/>
      <c r="BO529" s="187"/>
      <c r="BP529" s="187"/>
      <c r="BQ529" s="187"/>
      <c r="BR529" s="187"/>
      <c r="BS529" s="187"/>
      <c r="BT529" s="187"/>
      <c r="BU529" s="187"/>
      <c r="BV529" s="187"/>
      <c r="BW529" s="187"/>
      <c r="BX529" s="187"/>
      <c r="BY529" s="187"/>
      <c r="BZ529" s="187"/>
      <c r="CA529" s="187"/>
      <c r="CB529" s="187"/>
      <c r="CC529" s="187"/>
      <c r="CD529" s="187"/>
      <c r="CE529" s="187"/>
      <c r="CF529" s="187"/>
      <c r="CG529" s="187"/>
      <c r="CH529" s="187"/>
      <c r="CI529" s="187"/>
      <c r="CJ529" s="187"/>
      <c r="CK529" s="187"/>
      <c r="CL529" s="187"/>
      <c r="CM529" s="187"/>
      <c r="CN529" s="187"/>
      <c r="CO529" s="187"/>
      <c r="CP529" s="187"/>
      <c r="CQ529" s="187"/>
      <c r="CR529" s="187"/>
      <c r="CS529" s="187"/>
      <c r="CT529" s="187"/>
      <c r="CU529" s="187"/>
      <c r="CV529" s="187"/>
      <c r="CW529" s="187"/>
      <c r="CX529" s="187"/>
      <c r="CY529" s="187"/>
      <c r="CZ529" s="187"/>
      <c r="DA529" s="187"/>
      <c r="DB529" s="187"/>
      <c r="DC529" s="187"/>
      <c r="DD529" s="187"/>
      <c r="DE529" s="187"/>
      <c r="DF529" s="187"/>
      <c r="DG529" s="187"/>
      <c r="DH529" s="187"/>
      <c r="DI529" s="187"/>
      <c r="DJ529" s="187"/>
      <c r="DK529" s="187"/>
      <c r="DL529" s="187"/>
      <c r="DM529" s="187"/>
      <c r="DN529" s="187"/>
      <c r="DO529" s="187"/>
      <c r="DP529" s="187"/>
      <c r="DQ529" s="187"/>
      <c r="DR529" s="187"/>
      <c r="DS529" s="187"/>
      <c r="DT529" s="187"/>
      <c r="DU529" s="187"/>
      <c r="DV529" s="187"/>
      <c r="DW529" s="187"/>
      <c r="DX529" s="187"/>
      <c r="DY529" s="187"/>
      <c r="DZ529" s="187"/>
      <c r="EA529" s="187"/>
      <c r="EB529" s="187"/>
      <c r="EC529" s="187"/>
      <c r="ED529" s="187"/>
      <c r="EE529" s="187"/>
      <c r="EF529" s="187"/>
      <c r="EG529" s="187"/>
      <c r="EH529" s="187"/>
      <c r="EI529" s="187"/>
      <c r="EJ529" s="187"/>
      <c r="EK529" s="187"/>
      <c r="EL529" s="187"/>
      <c r="EM529" s="187"/>
      <c r="EN529" s="187"/>
      <c r="EO529" s="187"/>
      <c r="EP529" s="187"/>
      <c r="EQ529" s="187"/>
      <c r="ER529" s="187"/>
      <c r="ES529" s="187"/>
      <c r="ET529" s="187"/>
      <c r="EU529" s="187"/>
      <c r="EV529" s="187"/>
      <c r="EW529" s="187"/>
      <c r="EX529" s="187"/>
      <c r="EY529" s="187"/>
      <c r="EZ529" s="187"/>
      <c r="FA529" s="187"/>
      <c r="FB529" s="187"/>
      <c r="FC529" s="187"/>
      <c r="FD529" s="187"/>
      <c r="FE529" s="187"/>
      <c r="FF529" s="187"/>
      <c r="FG529" s="187"/>
      <c r="FH529" s="187"/>
      <c r="FI529" s="187"/>
      <c r="FJ529" s="187"/>
      <c r="FK529" s="187"/>
      <c r="FL529" s="187"/>
      <c r="FM529" s="187"/>
      <c r="FN529" s="187"/>
      <c r="FO529" s="187"/>
      <c r="FP529" s="187"/>
      <c r="FQ529" s="187"/>
      <c r="FR529" s="187"/>
      <c r="FS529" s="187"/>
      <c r="FT529" s="187"/>
      <c r="FU529" s="187"/>
      <c r="FV529" s="187"/>
      <c r="FW529" s="187"/>
      <c r="FX529" s="187"/>
      <c r="FY529" s="187"/>
      <c r="FZ529" s="187"/>
      <c r="GA529" s="187"/>
      <c r="GB529" s="187"/>
      <c r="GC529" s="187"/>
      <c r="GD529" s="187"/>
      <c r="GE529" s="187"/>
      <c r="GF529" s="187"/>
      <c r="GG529" s="187"/>
      <c r="GH529" s="187"/>
      <c r="GI529" s="187"/>
      <c r="GJ529" s="187"/>
      <c r="GK529" s="187"/>
      <c r="GL529" s="187"/>
      <c r="GM529" s="187"/>
      <c r="GN529" s="187"/>
      <c r="GO529" s="187"/>
      <c r="GP529" s="187"/>
      <c r="GQ529" s="187"/>
      <c r="GR529" s="187"/>
      <c r="GS529" s="187"/>
      <c r="GT529" s="187"/>
      <c r="GU529" s="187"/>
      <c r="GV529" s="187"/>
      <c r="GW529" s="187"/>
      <c r="GX529" s="187"/>
      <c r="GY529" s="187"/>
      <c r="GZ529" s="187"/>
      <c r="HA529" s="187"/>
      <c r="HB529" s="187"/>
      <c r="HC529" s="187"/>
      <c r="HD529" s="187"/>
      <c r="HE529" s="187"/>
      <c r="HF529" s="187"/>
      <c r="HG529" s="187"/>
      <c r="HH529" s="187"/>
      <c r="HI529" s="187"/>
      <c r="HJ529" s="187"/>
      <c r="HK529" s="187"/>
      <c r="HL529" s="187"/>
      <c r="HM529" s="187"/>
      <c r="HN529" s="187"/>
      <c r="HO529" s="187"/>
      <c r="HP529" s="187"/>
      <c r="HQ529" s="187"/>
      <c r="HR529" s="187"/>
      <c r="HS529" s="187"/>
      <c r="HT529" s="187"/>
      <c r="HU529" s="187"/>
      <c r="HV529" s="187"/>
      <c r="HW529" s="187"/>
      <c r="HX529" s="187"/>
      <c r="HY529" s="187"/>
      <c r="HZ529" s="187"/>
      <c r="IA529" s="187"/>
      <c r="IB529" s="187"/>
      <c r="IC529" s="187"/>
      <c r="ID529" s="187"/>
      <c r="IE529" s="187"/>
      <c r="IF529" s="187"/>
      <c r="IG529" s="187"/>
      <c r="IH529" s="187"/>
      <c r="II529" s="187"/>
      <c r="IJ529" s="187"/>
      <c r="IK529" s="187"/>
      <c r="IL529" s="187"/>
      <c r="IM529" s="187"/>
      <c r="IN529" s="187"/>
      <c r="IO529" s="187"/>
      <c r="IP529" s="187"/>
      <c r="IQ529" s="187"/>
      <c r="IR529" s="187"/>
      <c r="IS529" s="187"/>
      <c r="IT529" s="187"/>
    </row>
    <row r="530" spans="1:254" s="19" customFormat="1" ht="21" customHeight="1">
      <c r="A530" s="31">
        <v>524</v>
      </c>
      <c r="B530" s="154" t="s">
        <v>4288</v>
      </c>
      <c r="C530" s="117" t="s">
        <v>4781</v>
      </c>
      <c r="D530" s="117" t="s">
        <v>4774</v>
      </c>
      <c r="E530" s="120" t="s">
        <v>4810</v>
      </c>
      <c r="F530" s="229" t="s">
        <v>4811</v>
      </c>
      <c r="G530" s="229" t="s">
        <v>4812</v>
      </c>
      <c r="H530" s="117" t="s">
        <v>4813</v>
      </c>
      <c r="I530" s="230" t="s">
        <v>4814</v>
      </c>
      <c r="J530" s="171" t="s">
        <v>1165</v>
      </c>
      <c r="K530" s="31">
        <v>2130719</v>
      </c>
      <c r="L530" s="121" t="s">
        <v>4815</v>
      </c>
      <c r="M530" s="117">
        <v>336359.13</v>
      </c>
      <c r="N530" s="129">
        <v>17659.73</v>
      </c>
      <c r="O530" s="172" t="s">
        <v>157</v>
      </c>
      <c r="P530" s="128" t="s">
        <v>1201</v>
      </c>
      <c r="Q530" s="134" t="s">
        <v>1122</v>
      </c>
      <c r="R530" s="134"/>
      <c r="S530" s="134"/>
      <c r="T530" s="134" t="s">
        <v>4816</v>
      </c>
      <c r="U530" s="137">
        <v>780000</v>
      </c>
      <c r="V530" s="134" t="s">
        <v>1152</v>
      </c>
      <c r="W530" s="134"/>
      <c r="X530" s="134"/>
      <c r="Y530" s="134"/>
      <c r="Z530" s="134"/>
      <c r="AA530" s="134"/>
      <c r="AB530" s="134"/>
      <c r="AC530" s="31" t="s">
        <v>1125</v>
      </c>
      <c r="AD530" s="120"/>
      <c r="AE530" s="120"/>
      <c r="AF530" s="17"/>
      <c r="AG530" s="17"/>
      <c r="AH530" s="17"/>
      <c r="AI530" s="17"/>
      <c r="AJ530" s="17"/>
      <c r="AK530" s="17"/>
      <c r="AL530" s="17"/>
      <c r="AM530" s="17"/>
      <c r="AN530" s="17"/>
      <c r="AO530" s="17"/>
      <c r="AP530" s="17"/>
      <c r="AQ530" s="17"/>
      <c r="AR530" s="17"/>
      <c r="AS530" s="17"/>
      <c r="AT530" s="17"/>
      <c r="AU530" s="17"/>
      <c r="AV530" s="17"/>
      <c r="AW530" s="17"/>
      <c r="AX530" s="17"/>
      <c r="AY530" s="17"/>
      <c r="AZ530" s="17"/>
      <c r="BA530" s="17"/>
      <c r="BB530" s="17"/>
      <c r="BC530" s="17"/>
      <c r="BD530" s="17"/>
      <c r="BE530" s="17"/>
      <c r="BF530" s="17"/>
      <c r="BG530" s="17"/>
      <c r="BH530" s="17"/>
      <c r="BI530" s="17"/>
      <c r="BJ530" s="17"/>
      <c r="BK530" s="17"/>
      <c r="BL530" s="17"/>
      <c r="BM530" s="17"/>
      <c r="BN530" s="17"/>
      <c r="BO530" s="17"/>
      <c r="BP530" s="17"/>
      <c r="BQ530" s="17"/>
      <c r="BR530" s="17"/>
      <c r="BS530" s="17"/>
      <c r="BT530" s="17"/>
      <c r="BU530" s="17"/>
      <c r="BV530" s="17"/>
      <c r="BW530" s="17"/>
      <c r="BX530" s="17"/>
      <c r="BY530" s="17"/>
      <c r="BZ530" s="17"/>
      <c r="CA530" s="17"/>
      <c r="CB530" s="17"/>
      <c r="CC530" s="17"/>
      <c r="CD530" s="17"/>
      <c r="CE530" s="17"/>
      <c r="CF530" s="17"/>
      <c r="CG530" s="17"/>
      <c r="CH530" s="17"/>
      <c r="CI530" s="17"/>
      <c r="CJ530" s="17"/>
      <c r="CK530" s="17"/>
      <c r="CL530" s="17"/>
      <c r="CM530" s="17"/>
      <c r="CN530" s="17"/>
      <c r="CO530" s="17"/>
      <c r="CP530" s="17"/>
      <c r="CQ530" s="17"/>
      <c r="CR530" s="17"/>
      <c r="CS530" s="17"/>
      <c r="CT530" s="17"/>
      <c r="CU530" s="17"/>
      <c r="CV530" s="17"/>
      <c r="CW530" s="17"/>
      <c r="CX530" s="17"/>
      <c r="CY530" s="17"/>
      <c r="CZ530" s="17"/>
      <c r="DA530" s="17"/>
      <c r="DB530" s="17"/>
      <c r="DC530" s="17"/>
      <c r="DD530" s="17"/>
      <c r="DE530" s="17"/>
      <c r="DF530" s="17"/>
      <c r="DG530" s="17"/>
      <c r="DH530" s="17"/>
      <c r="DI530" s="17"/>
      <c r="DJ530" s="17"/>
      <c r="DK530" s="17"/>
      <c r="DL530" s="17"/>
      <c r="DM530" s="17"/>
      <c r="DN530" s="17"/>
      <c r="DO530" s="17"/>
      <c r="DP530" s="17"/>
      <c r="DQ530" s="17"/>
      <c r="DR530" s="17"/>
      <c r="DS530" s="17"/>
      <c r="DT530" s="17"/>
      <c r="DU530" s="17"/>
      <c r="DV530" s="17"/>
      <c r="DW530" s="17"/>
      <c r="DX530" s="17"/>
      <c r="DY530" s="17"/>
      <c r="DZ530" s="17"/>
      <c r="EA530" s="17"/>
      <c r="EB530" s="17"/>
      <c r="EC530" s="17"/>
      <c r="ED530" s="17"/>
      <c r="EE530" s="17"/>
      <c r="EF530" s="17"/>
      <c r="EG530" s="17"/>
      <c r="EH530" s="17"/>
      <c r="EI530" s="17"/>
      <c r="EJ530" s="17"/>
      <c r="EK530" s="17"/>
      <c r="EL530" s="17"/>
      <c r="EM530" s="17"/>
      <c r="EN530" s="17"/>
      <c r="EO530" s="17"/>
      <c r="EP530" s="17"/>
      <c r="EQ530" s="17"/>
      <c r="ER530" s="17"/>
      <c r="ES530" s="17"/>
      <c r="ET530" s="17"/>
      <c r="EU530" s="17"/>
      <c r="EV530" s="17"/>
      <c r="EW530" s="17"/>
      <c r="EX530" s="17"/>
      <c r="EY530" s="17"/>
      <c r="EZ530" s="17"/>
      <c r="FA530" s="17"/>
      <c r="FB530" s="17"/>
      <c r="FC530" s="17"/>
      <c r="FD530" s="17"/>
      <c r="FE530" s="17"/>
      <c r="FF530" s="17"/>
      <c r="FG530" s="17"/>
      <c r="FH530" s="17"/>
      <c r="FI530" s="17"/>
      <c r="FJ530" s="17"/>
      <c r="FK530" s="17"/>
      <c r="FL530" s="17"/>
      <c r="FM530" s="17"/>
      <c r="FN530" s="17"/>
      <c r="FO530" s="17"/>
      <c r="FP530" s="17"/>
      <c r="FQ530" s="17"/>
      <c r="FR530" s="17"/>
      <c r="FS530" s="17"/>
      <c r="FT530" s="17"/>
      <c r="FU530" s="17"/>
      <c r="FV530" s="17"/>
      <c r="FW530" s="17"/>
      <c r="FX530" s="17"/>
      <c r="FY530" s="17"/>
      <c r="FZ530" s="17"/>
      <c r="GA530" s="17"/>
      <c r="GB530" s="17"/>
      <c r="GC530" s="17"/>
      <c r="GD530" s="17"/>
      <c r="GE530" s="17"/>
      <c r="GF530" s="17"/>
      <c r="GG530" s="17"/>
      <c r="GH530" s="17"/>
      <c r="GI530" s="17"/>
      <c r="GJ530" s="17"/>
      <c r="GK530" s="17"/>
      <c r="GL530" s="17"/>
      <c r="GM530" s="17"/>
      <c r="GN530" s="17"/>
      <c r="GO530" s="17"/>
      <c r="GP530" s="17"/>
      <c r="GQ530" s="17"/>
      <c r="GR530" s="17"/>
      <c r="GS530" s="17"/>
      <c r="GT530" s="17"/>
      <c r="GU530" s="17"/>
      <c r="GV530" s="17"/>
      <c r="GW530" s="17"/>
      <c r="GX530" s="17"/>
      <c r="GY530" s="17"/>
      <c r="GZ530" s="17"/>
      <c r="HA530" s="17"/>
      <c r="HB530" s="17"/>
      <c r="HC530" s="17"/>
      <c r="HD530" s="17"/>
      <c r="HE530" s="17"/>
      <c r="HF530" s="17"/>
      <c r="HG530" s="17"/>
      <c r="HH530" s="17"/>
      <c r="HI530" s="17"/>
      <c r="HJ530" s="17"/>
      <c r="HK530" s="17"/>
      <c r="HL530" s="17"/>
      <c r="HM530" s="17"/>
      <c r="HN530" s="17"/>
      <c r="HO530" s="17"/>
      <c r="HP530" s="17"/>
      <c r="HQ530" s="17"/>
      <c r="HR530" s="17"/>
      <c r="HS530" s="17"/>
      <c r="HT530" s="17"/>
      <c r="HU530" s="17"/>
      <c r="HV530" s="17"/>
      <c r="HW530" s="17"/>
      <c r="HX530" s="17"/>
      <c r="HY530" s="17"/>
      <c r="HZ530" s="17"/>
      <c r="IA530" s="17"/>
      <c r="IB530" s="17"/>
      <c r="IC530" s="17"/>
      <c r="ID530" s="17"/>
      <c r="IE530" s="17"/>
      <c r="IF530" s="17"/>
      <c r="IG530" s="17"/>
      <c r="IH530" s="17"/>
      <c r="II530" s="17"/>
      <c r="IJ530" s="17"/>
      <c r="IK530" s="17"/>
      <c r="IL530" s="17"/>
      <c r="IM530" s="17"/>
      <c r="IN530" s="17"/>
      <c r="IO530" s="17"/>
      <c r="IP530" s="17"/>
      <c r="IQ530" s="17"/>
      <c r="IR530" s="17"/>
      <c r="IS530" s="17"/>
      <c r="IT530" s="17"/>
    </row>
    <row r="531" spans="1:254" s="19" customFormat="1" ht="21" customHeight="1">
      <c r="A531" s="31">
        <v>525</v>
      </c>
      <c r="B531" s="154" t="s">
        <v>4288</v>
      </c>
      <c r="C531" s="117" t="s">
        <v>4795</v>
      </c>
      <c r="D531" s="117" t="s">
        <v>4774</v>
      </c>
      <c r="E531" s="120" t="s">
        <v>4817</v>
      </c>
      <c r="F531" s="229" t="s">
        <v>4818</v>
      </c>
      <c r="G531" s="229" t="s">
        <v>4819</v>
      </c>
      <c r="H531" s="117" t="s">
        <v>4820</v>
      </c>
      <c r="I531" s="230" t="s">
        <v>4821</v>
      </c>
      <c r="J531" s="171" t="s">
        <v>1119</v>
      </c>
      <c r="K531" s="31">
        <v>20140718</v>
      </c>
      <c r="L531" s="121" t="s">
        <v>4822</v>
      </c>
      <c r="M531" s="117">
        <v>328239.07</v>
      </c>
      <c r="N531" s="129">
        <v>12291.09</v>
      </c>
      <c r="O531" s="172" t="s">
        <v>157</v>
      </c>
      <c r="P531" s="128" t="s">
        <v>1201</v>
      </c>
      <c r="Q531" s="134" t="s">
        <v>1122</v>
      </c>
      <c r="R531" s="134"/>
      <c r="S531" s="134" t="s">
        <v>1122</v>
      </c>
      <c r="T531" s="134" t="s">
        <v>4823</v>
      </c>
      <c r="U531" s="137">
        <v>515361</v>
      </c>
      <c r="V531" s="134" t="s">
        <v>1124</v>
      </c>
      <c r="W531" s="134"/>
      <c r="X531" s="134"/>
      <c r="Y531" s="134"/>
      <c r="Z531" s="134"/>
      <c r="AA531" s="134"/>
      <c r="AB531" s="134"/>
      <c r="AC531" s="31" t="s">
        <v>1125</v>
      </c>
      <c r="AD531" s="120"/>
      <c r="AE531" s="120"/>
      <c r="AF531" s="17"/>
      <c r="AG531" s="17"/>
      <c r="AH531" s="17"/>
      <c r="AI531" s="17"/>
      <c r="AJ531" s="17"/>
      <c r="AK531" s="17"/>
      <c r="AL531" s="17"/>
      <c r="AM531" s="17"/>
      <c r="AN531" s="17"/>
      <c r="AO531" s="17"/>
      <c r="AP531" s="17"/>
      <c r="AQ531" s="17"/>
      <c r="AR531" s="17"/>
      <c r="AS531" s="17"/>
      <c r="AT531" s="17"/>
      <c r="AU531" s="17"/>
      <c r="AV531" s="17"/>
      <c r="AW531" s="17"/>
      <c r="AX531" s="17"/>
      <c r="AY531" s="17"/>
      <c r="AZ531" s="17"/>
      <c r="BA531" s="17"/>
      <c r="BB531" s="17"/>
      <c r="BC531" s="17"/>
      <c r="BD531" s="17"/>
      <c r="BE531" s="17"/>
      <c r="BF531" s="17"/>
      <c r="BG531" s="17"/>
      <c r="BH531" s="17"/>
      <c r="BI531" s="17"/>
      <c r="BJ531" s="17"/>
      <c r="BK531" s="17"/>
      <c r="BL531" s="17"/>
      <c r="BM531" s="17"/>
      <c r="BN531" s="17"/>
      <c r="BO531" s="17"/>
      <c r="BP531" s="17"/>
      <c r="BQ531" s="17"/>
      <c r="BR531" s="17"/>
      <c r="BS531" s="17"/>
      <c r="BT531" s="17"/>
      <c r="BU531" s="17"/>
      <c r="BV531" s="17"/>
      <c r="BW531" s="17"/>
      <c r="BX531" s="17"/>
      <c r="BY531" s="17"/>
      <c r="BZ531" s="17"/>
      <c r="CA531" s="17"/>
      <c r="CB531" s="17"/>
      <c r="CC531" s="17"/>
      <c r="CD531" s="17"/>
      <c r="CE531" s="17"/>
      <c r="CF531" s="17"/>
      <c r="CG531" s="17"/>
      <c r="CH531" s="17"/>
      <c r="CI531" s="17"/>
      <c r="CJ531" s="17"/>
      <c r="CK531" s="17"/>
      <c r="CL531" s="17"/>
      <c r="CM531" s="17"/>
      <c r="CN531" s="17"/>
      <c r="CO531" s="17"/>
      <c r="CP531" s="17"/>
      <c r="CQ531" s="17"/>
      <c r="CR531" s="17"/>
      <c r="CS531" s="17"/>
      <c r="CT531" s="17"/>
      <c r="CU531" s="17"/>
      <c r="CV531" s="17"/>
      <c r="CW531" s="17"/>
      <c r="CX531" s="17"/>
      <c r="CY531" s="17"/>
      <c r="CZ531" s="17"/>
      <c r="DA531" s="17"/>
      <c r="DB531" s="17"/>
      <c r="DC531" s="17"/>
      <c r="DD531" s="17"/>
      <c r="DE531" s="17"/>
      <c r="DF531" s="17"/>
      <c r="DG531" s="17"/>
      <c r="DH531" s="17"/>
      <c r="DI531" s="17"/>
      <c r="DJ531" s="17"/>
      <c r="DK531" s="17"/>
      <c r="DL531" s="17"/>
      <c r="DM531" s="17"/>
      <c r="DN531" s="17"/>
      <c r="DO531" s="17"/>
      <c r="DP531" s="17"/>
      <c r="DQ531" s="17"/>
      <c r="DR531" s="17"/>
      <c r="DS531" s="17"/>
      <c r="DT531" s="17"/>
      <c r="DU531" s="17"/>
      <c r="DV531" s="17"/>
      <c r="DW531" s="17"/>
      <c r="DX531" s="17"/>
      <c r="DY531" s="17"/>
      <c r="DZ531" s="17"/>
      <c r="EA531" s="17"/>
      <c r="EB531" s="17"/>
      <c r="EC531" s="17"/>
      <c r="ED531" s="17"/>
      <c r="EE531" s="17"/>
      <c r="EF531" s="17"/>
      <c r="EG531" s="17"/>
      <c r="EH531" s="17"/>
      <c r="EI531" s="17"/>
      <c r="EJ531" s="17"/>
      <c r="EK531" s="17"/>
      <c r="EL531" s="17"/>
      <c r="EM531" s="17"/>
      <c r="EN531" s="17"/>
      <c r="EO531" s="17"/>
      <c r="EP531" s="17"/>
      <c r="EQ531" s="17"/>
      <c r="ER531" s="17"/>
      <c r="ES531" s="17"/>
      <c r="ET531" s="17"/>
      <c r="EU531" s="17"/>
      <c r="EV531" s="17"/>
      <c r="EW531" s="17"/>
      <c r="EX531" s="17"/>
      <c r="EY531" s="17"/>
      <c r="EZ531" s="17"/>
      <c r="FA531" s="17"/>
      <c r="FB531" s="17"/>
      <c r="FC531" s="17"/>
      <c r="FD531" s="17"/>
      <c r="FE531" s="17"/>
      <c r="FF531" s="17"/>
      <c r="FG531" s="17"/>
      <c r="FH531" s="17"/>
      <c r="FI531" s="17"/>
      <c r="FJ531" s="17"/>
      <c r="FK531" s="17"/>
      <c r="FL531" s="17"/>
      <c r="FM531" s="17"/>
      <c r="FN531" s="17"/>
      <c r="FO531" s="17"/>
      <c r="FP531" s="17"/>
      <c r="FQ531" s="17"/>
      <c r="FR531" s="17"/>
      <c r="FS531" s="17"/>
      <c r="FT531" s="17"/>
      <c r="FU531" s="17"/>
      <c r="FV531" s="17"/>
      <c r="FW531" s="17"/>
      <c r="FX531" s="17"/>
      <c r="FY531" s="17"/>
      <c r="FZ531" s="17"/>
      <c r="GA531" s="17"/>
      <c r="GB531" s="17"/>
      <c r="GC531" s="17"/>
      <c r="GD531" s="17"/>
      <c r="GE531" s="17"/>
      <c r="GF531" s="17"/>
      <c r="GG531" s="17"/>
      <c r="GH531" s="17"/>
      <c r="GI531" s="17"/>
      <c r="GJ531" s="17"/>
      <c r="GK531" s="17"/>
      <c r="GL531" s="17"/>
      <c r="GM531" s="17"/>
      <c r="GN531" s="17"/>
      <c r="GO531" s="17"/>
      <c r="GP531" s="17"/>
      <c r="GQ531" s="17"/>
      <c r="GR531" s="17"/>
      <c r="GS531" s="17"/>
      <c r="GT531" s="17"/>
      <c r="GU531" s="17"/>
      <c r="GV531" s="17"/>
      <c r="GW531" s="17"/>
      <c r="GX531" s="17"/>
      <c r="GY531" s="17"/>
      <c r="GZ531" s="17"/>
      <c r="HA531" s="17"/>
      <c r="HB531" s="17"/>
      <c r="HC531" s="17"/>
      <c r="HD531" s="17"/>
      <c r="HE531" s="17"/>
      <c r="HF531" s="17"/>
      <c r="HG531" s="17"/>
      <c r="HH531" s="17"/>
      <c r="HI531" s="17"/>
      <c r="HJ531" s="17"/>
      <c r="HK531" s="17"/>
      <c r="HL531" s="17"/>
      <c r="HM531" s="17"/>
      <c r="HN531" s="17"/>
      <c r="HO531" s="17"/>
      <c r="HP531" s="17"/>
      <c r="HQ531" s="17"/>
      <c r="HR531" s="17"/>
      <c r="HS531" s="17"/>
      <c r="HT531" s="17"/>
      <c r="HU531" s="17"/>
      <c r="HV531" s="17"/>
      <c r="HW531" s="17"/>
      <c r="HX531" s="17"/>
      <c r="HY531" s="17"/>
      <c r="HZ531" s="17"/>
      <c r="IA531" s="17"/>
      <c r="IB531" s="17"/>
      <c r="IC531" s="17"/>
      <c r="ID531" s="17"/>
      <c r="IE531" s="17"/>
      <c r="IF531" s="17"/>
      <c r="IG531" s="17"/>
      <c r="IH531" s="17"/>
      <c r="II531" s="17"/>
      <c r="IJ531" s="17"/>
      <c r="IK531" s="17"/>
      <c r="IL531" s="17"/>
      <c r="IM531" s="17"/>
      <c r="IN531" s="17"/>
      <c r="IO531" s="17"/>
      <c r="IP531" s="17"/>
      <c r="IQ531" s="17"/>
      <c r="IR531" s="17"/>
      <c r="IS531" s="17"/>
      <c r="IT531" s="17"/>
    </row>
    <row r="532" spans="1:254" s="19" customFormat="1" ht="21" customHeight="1">
      <c r="A532" s="31">
        <v>526</v>
      </c>
      <c r="B532" s="154" t="s">
        <v>4288</v>
      </c>
      <c r="C532" s="117" t="s">
        <v>4781</v>
      </c>
      <c r="D532" s="117" t="s">
        <v>4774</v>
      </c>
      <c r="E532" s="120" t="s">
        <v>4824</v>
      </c>
      <c r="F532" s="229" t="s">
        <v>4825</v>
      </c>
      <c r="G532" s="229" t="s">
        <v>4826</v>
      </c>
      <c r="H532" s="117" t="s">
        <v>4827</v>
      </c>
      <c r="I532" s="230" t="s">
        <v>4828</v>
      </c>
      <c r="J532" s="171" t="s">
        <v>1119</v>
      </c>
      <c r="K532" s="31">
        <v>20091215</v>
      </c>
      <c r="L532" s="121" t="s">
        <v>4829</v>
      </c>
      <c r="M532" s="117">
        <v>295324.58</v>
      </c>
      <c r="N532" s="129">
        <v>39592.29</v>
      </c>
      <c r="O532" s="172" t="s">
        <v>157</v>
      </c>
      <c r="P532" s="128" t="s">
        <v>1325</v>
      </c>
      <c r="Q532" s="134" t="s">
        <v>1122</v>
      </c>
      <c r="R532" s="134"/>
      <c r="S532" s="134"/>
      <c r="T532" s="134" t="s">
        <v>4830</v>
      </c>
      <c r="U532" s="137">
        <v>575876.76</v>
      </c>
      <c r="V532" s="134" t="s">
        <v>1152</v>
      </c>
      <c r="W532" s="134"/>
      <c r="X532" s="134"/>
      <c r="Y532" s="134"/>
      <c r="Z532" s="134"/>
      <c r="AA532" s="134"/>
      <c r="AB532" s="134"/>
      <c r="AC532" s="31" t="s">
        <v>1125</v>
      </c>
      <c r="AD532" s="120"/>
      <c r="AE532" s="120"/>
      <c r="AF532" s="17"/>
      <c r="AG532" s="17"/>
      <c r="AH532" s="17"/>
      <c r="AI532" s="17"/>
      <c r="AJ532" s="17"/>
      <c r="AK532" s="17"/>
      <c r="AL532" s="17"/>
      <c r="AM532" s="17"/>
      <c r="AN532" s="17"/>
      <c r="AO532" s="17"/>
      <c r="AP532" s="17"/>
      <c r="AQ532" s="17"/>
      <c r="AR532" s="17"/>
      <c r="AS532" s="17"/>
      <c r="AT532" s="17"/>
      <c r="AU532" s="17"/>
      <c r="AV532" s="17"/>
      <c r="AW532" s="17"/>
      <c r="AX532" s="17"/>
      <c r="AY532" s="17"/>
      <c r="AZ532" s="17"/>
      <c r="BA532" s="17"/>
      <c r="BB532" s="17"/>
      <c r="BC532" s="17"/>
      <c r="BD532" s="17"/>
      <c r="BE532" s="17"/>
      <c r="BF532" s="17"/>
      <c r="BG532" s="17"/>
      <c r="BH532" s="17"/>
      <c r="BI532" s="17"/>
      <c r="BJ532" s="17"/>
      <c r="BK532" s="17"/>
      <c r="BL532" s="17"/>
      <c r="BM532" s="17"/>
      <c r="BN532" s="17"/>
      <c r="BO532" s="17"/>
      <c r="BP532" s="17"/>
      <c r="BQ532" s="17"/>
      <c r="BR532" s="17"/>
      <c r="BS532" s="17"/>
      <c r="BT532" s="17"/>
      <c r="BU532" s="17"/>
      <c r="BV532" s="17"/>
      <c r="BW532" s="17"/>
      <c r="BX532" s="17"/>
      <c r="BY532" s="17"/>
      <c r="BZ532" s="17"/>
      <c r="CA532" s="17"/>
      <c r="CB532" s="17"/>
      <c r="CC532" s="17"/>
      <c r="CD532" s="17"/>
      <c r="CE532" s="17"/>
      <c r="CF532" s="17"/>
      <c r="CG532" s="17"/>
      <c r="CH532" s="17"/>
      <c r="CI532" s="17"/>
      <c r="CJ532" s="17"/>
      <c r="CK532" s="17"/>
      <c r="CL532" s="17"/>
      <c r="CM532" s="17"/>
      <c r="CN532" s="17"/>
      <c r="CO532" s="17"/>
      <c r="CP532" s="17"/>
      <c r="CQ532" s="17"/>
      <c r="CR532" s="17"/>
      <c r="CS532" s="17"/>
      <c r="CT532" s="17"/>
      <c r="CU532" s="17"/>
      <c r="CV532" s="17"/>
      <c r="CW532" s="17"/>
      <c r="CX532" s="17"/>
      <c r="CY532" s="17"/>
      <c r="CZ532" s="17"/>
      <c r="DA532" s="17"/>
      <c r="DB532" s="17"/>
      <c r="DC532" s="17"/>
      <c r="DD532" s="17"/>
      <c r="DE532" s="17"/>
      <c r="DF532" s="17"/>
      <c r="DG532" s="17"/>
      <c r="DH532" s="17"/>
      <c r="DI532" s="17"/>
      <c r="DJ532" s="17"/>
      <c r="DK532" s="17"/>
      <c r="DL532" s="17"/>
      <c r="DM532" s="17"/>
      <c r="DN532" s="17"/>
      <c r="DO532" s="17"/>
      <c r="DP532" s="17"/>
      <c r="DQ532" s="17"/>
      <c r="DR532" s="17"/>
      <c r="DS532" s="17"/>
      <c r="DT532" s="17"/>
      <c r="DU532" s="17"/>
      <c r="DV532" s="17"/>
      <c r="DW532" s="17"/>
      <c r="DX532" s="17"/>
      <c r="DY532" s="17"/>
      <c r="DZ532" s="17"/>
      <c r="EA532" s="17"/>
      <c r="EB532" s="17"/>
      <c r="EC532" s="17"/>
      <c r="ED532" s="17"/>
      <c r="EE532" s="17"/>
      <c r="EF532" s="17"/>
      <c r="EG532" s="17"/>
      <c r="EH532" s="17"/>
      <c r="EI532" s="17"/>
      <c r="EJ532" s="17"/>
      <c r="EK532" s="17"/>
      <c r="EL532" s="17"/>
      <c r="EM532" s="17"/>
      <c r="EN532" s="17"/>
      <c r="EO532" s="17"/>
      <c r="EP532" s="17"/>
      <c r="EQ532" s="17"/>
      <c r="ER532" s="17"/>
      <c r="ES532" s="17"/>
      <c r="ET532" s="17"/>
      <c r="EU532" s="17"/>
      <c r="EV532" s="17"/>
      <c r="EW532" s="17"/>
      <c r="EX532" s="17"/>
      <c r="EY532" s="17"/>
      <c r="EZ532" s="17"/>
      <c r="FA532" s="17"/>
      <c r="FB532" s="17"/>
      <c r="FC532" s="17"/>
      <c r="FD532" s="17"/>
      <c r="FE532" s="17"/>
      <c r="FF532" s="17"/>
      <c r="FG532" s="17"/>
      <c r="FH532" s="17"/>
      <c r="FI532" s="17"/>
      <c r="FJ532" s="17"/>
      <c r="FK532" s="17"/>
      <c r="FL532" s="17"/>
      <c r="FM532" s="17"/>
      <c r="FN532" s="17"/>
      <c r="FO532" s="17"/>
      <c r="FP532" s="17"/>
      <c r="FQ532" s="17"/>
      <c r="FR532" s="17"/>
      <c r="FS532" s="17"/>
      <c r="FT532" s="17"/>
      <c r="FU532" s="17"/>
      <c r="FV532" s="17"/>
      <c r="FW532" s="17"/>
      <c r="FX532" s="17"/>
      <c r="FY532" s="17"/>
      <c r="FZ532" s="17"/>
      <c r="GA532" s="17"/>
      <c r="GB532" s="17"/>
      <c r="GC532" s="17"/>
      <c r="GD532" s="17"/>
      <c r="GE532" s="17"/>
      <c r="GF532" s="17"/>
      <c r="GG532" s="17"/>
      <c r="GH532" s="17"/>
      <c r="GI532" s="17"/>
      <c r="GJ532" s="17"/>
      <c r="GK532" s="17"/>
      <c r="GL532" s="17"/>
      <c r="GM532" s="17"/>
      <c r="GN532" s="17"/>
      <c r="GO532" s="17"/>
      <c r="GP532" s="17"/>
      <c r="GQ532" s="17"/>
      <c r="GR532" s="17"/>
      <c r="GS532" s="17"/>
      <c r="GT532" s="17"/>
      <c r="GU532" s="17"/>
      <c r="GV532" s="17"/>
      <c r="GW532" s="17"/>
      <c r="GX532" s="17"/>
      <c r="GY532" s="17"/>
      <c r="GZ532" s="17"/>
      <c r="HA532" s="17"/>
      <c r="HB532" s="17"/>
      <c r="HC532" s="17"/>
      <c r="HD532" s="17"/>
      <c r="HE532" s="17"/>
      <c r="HF532" s="17"/>
      <c r="HG532" s="17"/>
      <c r="HH532" s="17"/>
      <c r="HI532" s="17"/>
      <c r="HJ532" s="17"/>
      <c r="HK532" s="17"/>
      <c r="HL532" s="17"/>
      <c r="HM532" s="17"/>
      <c r="HN532" s="17"/>
      <c r="HO532" s="17"/>
      <c r="HP532" s="17"/>
      <c r="HQ532" s="17"/>
      <c r="HR532" s="17"/>
      <c r="HS532" s="17"/>
      <c r="HT532" s="17"/>
      <c r="HU532" s="17"/>
      <c r="HV532" s="17"/>
      <c r="HW532" s="17"/>
      <c r="HX532" s="17"/>
      <c r="HY532" s="17"/>
      <c r="HZ532" s="17"/>
      <c r="IA532" s="17"/>
      <c r="IB532" s="17"/>
      <c r="IC532" s="17"/>
      <c r="ID532" s="17"/>
      <c r="IE532" s="17"/>
      <c r="IF532" s="17"/>
      <c r="IG532" s="17"/>
      <c r="IH532" s="17"/>
      <c r="II532" s="17"/>
      <c r="IJ532" s="17"/>
      <c r="IK532" s="17"/>
      <c r="IL532" s="17"/>
      <c r="IM532" s="17"/>
      <c r="IN532" s="17"/>
      <c r="IO532" s="17"/>
      <c r="IP532" s="17"/>
      <c r="IQ532" s="17"/>
      <c r="IR532" s="17"/>
      <c r="IS532" s="17"/>
      <c r="IT532" s="17"/>
    </row>
    <row r="533" spans="1:254" s="19" customFormat="1" ht="21" customHeight="1">
      <c r="A533" s="31">
        <v>527</v>
      </c>
      <c r="B533" s="154" t="s">
        <v>4288</v>
      </c>
      <c r="C533" s="117" t="s">
        <v>4795</v>
      </c>
      <c r="D533" s="117" t="s">
        <v>4774</v>
      </c>
      <c r="E533" s="120" t="s">
        <v>4831</v>
      </c>
      <c r="F533" s="229" t="s">
        <v>4832</v>
      </c>
      <c r="G533" s="229" t="s">
        <v>4833</v>
      </c>
      <c r="H533" s="117" t="s">
        <v>4834</v>
      </c>
      <c r="I533" s="230" t="s">
        <v>4835</v>
      </c>
      <c r="J533" s="171" t="s">
        <v>1131</v>
      </c>
      <c r="K533" s="31">
        <v>20121203</v>
      </c>
      <c r="L533" s="121" t="s">
        <v>4836</v>
      </c>
      <c r="M533" s="117">
        <v>6981979.0700000003</v>
      </c>
      <c r="N533" s="129">
        <v>298153.89</v>
      </c>
      <c r="O533" s="172" t="s">
        <v>157</v>
      </c>
      <c r="P533" s="128" t="s">
        <v>1214</v>
      </c>
      <c r="Q533" s="134" t="s">
        <v>1122</v>
      </c>
      <c r="R533" s="134"/>
      <c r="S533" s="134"/>
      <c r="T533" s="134" t="s">
        <v>4837</v>
      </c>
      <c r="U533" s="137">
        <v>24634300</v>
      </c>
      <c r="V533" s="134" t="s">
        <v>1135</v>
      </c>
      <c r="W533" s="134"/>
      <c r="X533" s="134"/>
      <c r="Y533" s="134"/>
      <c r="Z533" s="134"/>
      <c r="AA533" s="134"/>
      <c r="AB533" s="134"/>
      <c r="AC533" s="31" t="s">
        <v>1125</v>
      </c>
      <c r="AD533" s="120"/>
      <c r="AE533" s="120"/>
      <c r="AF533" s="17"/>
      <c r="AG533" s="17"/>
      <c r="AH533" s="17"/>
      <c r="AI533" s="17"/>
      <c r="AJ533" s="17"/>
      <c r="AK533" s="17"/>
      <c r="AL533" s="17"/>
      <c r="AM533" s="17"/>
      <c r="AN533" s="17"/>
      <c r="AO533" s="17"/>
      <c r="AP533" s="17"/>
      <c r="AQ533" s="17"/>
      <c r="AR533" s="17"/>
      <c r="AS533" s="17"/>
      <c r="AT533" s="17"/>
      <c r="AU533" s="17"/>
      <c r="AV533" s="17"/>
      <c r="AW533" s="17"/>
      <c r="AX533" s="17"/>
      <c r="AY533" s="17"/>
      <c r="AZ533" s="17"/>
      <c r="BA533" s="17"/>
      <c r="BB533" s="17"/>
      <c r="BC533" s="17"/>
      <c r="BD533" s="17"/>
      <c r="BE533" s="17"/>
      <c r="BF533" s="17"/>
      <c r="BG533" s="17"/>
      <c r="BH533" s="17"/>
      <c r="BI533" s="17"/>
      <c r="BJ533" s="17"/>
      <c r="BK533" s="17"/>
      <c r="BL533" s="17"/>
      <c r="BM533" s="17"/>
      <c r="BN533" s="17"/>
      <c r="BO533" s="17"/>
      <c r="BP533" s="17"/>
      <c r="BQ533" s="17"/>
      <c r="BR533" s="17"/>
      <c r="BS533" s="17"/>
      <c r="BT533" s="17"/>
      <c r="BU533" s="17"/>
      <c r="BV533" s="17"/>
      <c r="BW533" s="17"/>
      <c r="BX533" s="17"/>
      <c r="BY533" s="17"/>
      <c r="BZ533" s="17"/>
      <c r="CA533" s="17"/>
      <c r="CB533" s="17"/>
      <c r="CC533" s="17"/>
      <c r="CD533" s="17"/>
      <c r="CE533" s="17"/>
      <c r="CF533" s="17"/>
      <c r="CG533" s="17"/>
      <c r="CH533" s="17"/>
      <c r="CI533" s="17"/>
      <c r="CJ533" s="17"/>
      <c r="CK533" s="17"/>
      <c r="CL533" s="17"/>
      <c r="CM533" s="17"/>
      <c r="CN533" s="17"/>
      <c r="CO533" s="17"/>
      <c r="CP533" s="17"/>
      <c r="CQ533" s="17"/>
      <c r="CR533" s="17"/>
      <c r="CS533" s="17"/>
      <c r="CT533" s="17"/>
      <c r="CU533" s="17"/>
      <c r="CV533" s="17"/>
      <c r="CW533" s="17"/>
      <c r="CX533" s="17"/>
      <c r="CY533" s="17"/>
      <c r="CZ533" s="17"/>
      <c r="DA533" s="17"/>
      <c r="DB533" s="17"/>
      <c r="DC533" s="17"/>
      <c r="DD533" s="17"/>
      <c r="DE533" s="17"/>
      <c r="DF533" s="17"/>
      <c r="DG533" s="17"/>
      <c r="DH533" s="17"/>
      <c r="DI533" s="17"/>
      <c r="DJ533" s="17"/>
      <c r="DK533" s="17"/>
      <c r="DL533" s="17"/>
      <c r="DM533" s="17"/>
      <c r="DN533" s="17"/>
      <c r="DO533" s="17"/>
      <c r="DP533" s="17"/>
      <c r="DQ533" s="17"/>
      <c r="DR533" s="17"/>
      <c r="DS533" s="17"/>
      <c r="DT533" s="17"/>
      <c r="DU533" s="17"/>
      <c r="DV533" s="17"/>
      <c r="DW533" s="17"/>
      <c r="DX533" s="17"/>
      <c r="DY533" s="17"/>
      <c r="DZ533" s="17"/>
      <c r="EA533" s="17"/>
      <c r="EB533" s="17"/>
      <c r="EC533" s="17"/>
      <c r="ED533" s="17"/>
      <c r="EE533" s="17"/>
      <c r="EF533" s="17"/>
      <c r="EG533" s="17"/>
      <c r="EH533" s="17"/>
      <c r="EI533" s="17"/>
      <c r="EJ533" s="17"/>
      <c r="EK533" s="17"/>
      <c r="EL533" s="17"/>
      <c r="EM533" s="17"/>
      <c r="EN533" s="17"/>
      <c r="EO533" s="17"/>
      <c r="EP533" s="17"/>
      <c r="EQ533" s="17"/>
      <c r="ER533" s="17"/>
      <c r="ES533" s="17"/>
      <c r="ET533" s="17"/>
      <c r="EU533" s="17"/>
      <c r="EV533" s="17"/>
      <c r="EW533" s="17"/>
      <c r="EX533" s="17"/>
      <c r="EY533" s="17"/>
      <c r="EZ533" s="17"/>
      <c r="FA533" s="17"/>
      <c r="FB533" s="17"/>
      <c r="FC533" s="17"/>
      <c r="FD533" s="17"/>
      <c r="FE533" s="17"/>
      <c r="FF533" s="17"/>
      <c r="FG533" s="17"/>
      <c r="FH533" s="17"/>
      <c r="FI533" s="17"/>
      <c r="FJ533" s="17"/>
      <c r="FK533" s="17"/>
      <c r="FL533" s="17"/>
      <c r="FM533" s="17"/>
      <c r="FN533" s="17"/>
      <c r="FO533" s="17"/>
      <c r="FP533" s="17"/>
      <c r="FQ533" s="17"/>
      <c r="FR533" s="17"/>
      <c r="FS533" s="17"/>
      <c r="FT533" s="17"/>
      <c r="FU533" s="17"/>
      <c r="FV533" s="17"/>
      <c r="FW533" s="17"/>
      <c r="FX533" s="17"/>
      <c r="FY533" s="17"/>
      <c r="FZ533" s="17"/>
      <c r="GA533" s="17"/>
      <c r="GB533" s="17"/>
      <c r="GC533" s="17"/>
      <c r="GD533" s="17"/>
      <c r="GE533" s="17"/>
      <c r="GF533" s="17"/>
      <c r="GG533" s="17"/>
      <c r="GH533" s="17"/>
      <c r="GI533" s="17"/>
      <c r="GJ533" s="17"/>
      <c r="GK533" s="17"/>
      <c r="GL533" s="17"/>
      <c r="GM533" s="17"/>
      <c r="GN533" s="17"/>
      <c r="GO533" s="17"/>
      <c r="GP533" s="17"/>
      <c r="GQ533" s="17"/>
      <c r="GR533" s="17"/>
      <c r="GS533" s="17"/>
      <c r="GT533" s="17"/>
      <c r="GU533" s="17"/>
      <c r="GV533" s="17"/>
      <c r="GW533" s="17"/>
      <c r="GX533" s="17"/>
      <c r="GY533" s="17"/>
      <c r="GZ533" s="17"/>
      <c r="HA533" s="17"/>
      <c r="HB533" s="17"/>
      <c r="HC533" s="17"/>
      <c r="HD533" s="17"/>
      <c r="HE533" s="17"/>
      <c r="HF533" s="17"/>
      <c r="HG533" s="17"/>
      <c r="HH533" s="17"/>
      <c r="HI533" s="17"/>
      <c r="HJ533" s="17"/>
      <c r="HK533" s="17"/>
      <c r="HL533" s="17"/>
      <c r="HM533" s="17"/>
      <c r="HN533" s="17"/>
      <c r="HO533" s="17"/>
      <c r="HP533" s="17"/>
      <c r="HQ533" s="17"/>
      <c r="HR533" s="17"/>
      <c r="HS533" s="17"/>
      <c r="HT533" s="17"/>
      <c r="HU533" s="17"/>
      <c r="HV533" s="17"/>
      <c r="HW533" s="17"/>
      <c r="HX533" s="17"/>
      <c r="HY533" s="17"/>
      <c r="HZ533" s="17"/>
      <c r="IA533" s="17"/>
      <c r="IB533" s="17"/>
      <c r="IC533" s="17"/>
      <c r="ID533" s="17"/>
      <c r="IE533" s="17"/>
      <c r="IF533" s="17"/>
      <c r="IG533" s="17"/>
      <c r="IH533" s="17"/>
      <c r="II533" s="17"/>
      <c r="IJ533" s="17"/>
      <c r="IK533" s="17"/>
      <c r="IL533" s="17"/>
      <c r="IM533" s="17"/>
      <c r="IN533" s="17"/>
      <c r="IO533" s="17"/>
      <c r="IP533" s="17"/>
      <c r="IQ533" s="17"/>
      <c r="IR533" s="17"/>
      <c r="IS533" s="17"/>
      <c r="IT533" s="17"/>
    </row>
    <row r="534" spans="1:254" s="19" customFormat="1" ht="21" customHeight="1">
      <c r="A534" s="31">
        <v>528</v>
      </c>
      <c r="B534" s="154" t="s">
        <v>4288</v>
      </c>
      <c r="C534" s="117" t="s">
        <v>4795</v>
      </c>
      <c r="D534" s="117" t="s">
        <v>4774</v>
      </c>
      <c r="E534" s="120" t="s">
        <v>4838</v>
      </c>
      <c r="F534" s="229" t="s">
        <v>4839</v>
      </c>
      <c r="G534" s="229" t="s">
        <v>4840</v>
      </c>
      <c r="H534" s="117" t="s">
        <v>4841</v>
      </c>
      <c r="I534" s="230" t="s">
        <v>4842</v>
      </c>
      <c r="J534" s="171" t="s">
        <v>1165</v>
      </c>
      <c r="K534" s="31">
        <v>20130226</v>
      </c>
      <c r="L534" s="121" t="s">
        <v>4843</v>
      </c>
      <c r="M534" s="117">
        <v>335826.17</v>
      </c>
      <c r="N534" s="129">
        <v>31779.62</v>
      </c>
      <c r="O534" s="172" t="s">
        <v>157</v>
      </c>
      <c r="P534" s="128" t="s">
        <v>1201</v>
      </c>
      <c r="Q534" s="134" t="s">
        <v>1122</v>
      </c>
      <c r="R534" s="134"/>
      <c r="S534" s="134"/>
      <c r="T534" s="134" t="s">
        <v>4844</v>
      </c>
      <c r="U534" s="137">
        <v>616600</v>
      </c>
      <c r="V534" s="134" t="s">
        <v>1152</v>
      </c>
      <c r="W534" s="134"/>
      <c r="X534" s="134"/>
      <c r="Y534" s="134"/>
      <c r="Z534" s="134"/>
      <c r="AA534" s="134"/>
      <c r="AB534" s="134"/>
      <c r="AC534" s="31" t="s">
        <v>1125</v>
      </c>
      <c r="AD534" s="120"/>
      <c r="AE534" s="120"/>
      <c r="AF534" s="17"/>
      <c r="AG534" s="17"/>
      <c r="AH534" s="17"/>
      <c r="AI534" s="17"/>
      <c r="AJ534" s="17"/>
      <c r="AK534" s="17"/>
      <c r="AL534" s="17"/>
      <c r="AM534" s="17"/>
      <c r="AN534" s="17"/>
      <c r="AO534" s="17"/>
      <c r="AP534" s="17"/>
      <c r="AQ534" s="17"/>
      <c r="AR534" s="17"/>
      <c r="AS534" s="17"/>
      <c r="AT534" s="17"/>
      <c r="AU534" s="17"/>
      <c r="AV534" s="17"/>
      <c r="AW534" s="17"/>
      <c r="AX534" s="17"/>
      <c r="AY534" s="17"/>
      <c r="AZ534" s="17"/>
      <c r="BA534" s="17"/>
      <c r="BB534" s="17"/>
      <c r="BC534" s="17"/>
      <c r="BD534" s="17"/>
      <c r="BE534" s="17"/>
      <c r="BF534" s="17"/>
      <c r="BG534" s="17"/>
      <c r="BH534" s="17"/>
      <c r="BI534" s="17"/>
      <c r="BJ534" s="17"/>
      <c r="BK534" s="17"/>
      <c r="BL534" s="17"/>
      <c r="BM534" s="17"/>
      <c r="BN534" s="17"/>
      <c r="BO534" s="17"/>
      <c r="BP534" s="17"/>
      <c r="BQ534" s="17"/>
      <c r="BR534" s="17"/>
      <c r="BS534" s="17"/>
      <c r="BT534" s="17"/>
      <c r="BU534" s="17"/>
      <c r="BV534" s="17"/>
      <c r="BW534" s="17"/>
      <c r="BX534" s="17"/>
      <c r="BY534" s="17"/>
      <c r="BZ534" s="17"/>
      <c r="CA534" s="17"/>
      <c r="CB534" s="17"/>
      <c r="CC534" s="17"/>
      <c r="CD534" s="17"/>
      <c r="CE534" s="17"/>
      <c r="CF534" s="17"/>
      <c r="CG534" s="17"/>
      <c r="CH534" s="17"/>
      <c r="CI534" s="17"/>
      <c r="CJ534" s="17"/>
      <c r="CK534" s="17"/>
      <c r="CL534" s="17"/>
      <c r="CM534" s="17"/>
      <c r="CN534" s="17"/>
      <c r="CO534" s="17"/>
      <c r="CP534" s="17"/>
      <c r="CQ534" s="17"/>
      <c r="CR534" s="17"/>
      <c r="CS534" s="17"/>
      <c r="CT534" s="17"/>
      <c r="CU534" s="17"/>
      <c r="CV534" s="17"/>
      <c r="CW534" s="17"/>
      <c r="CX534" s="17"/>
      <c r="CY534" s="17"/>
      <c r="CZ534" s="17"/>
      <c r="DA534" s="17"/>
      <c r="DB534" s="17"/>
      <c r="DC534" s="17"/>
      <c r="DD534" s="17"/>
      <c r="DE534" s="17"/>
      <c r="DF534" s="17"/>
      <c r="DG534" s="17"/>
      <c r="DH534" s="17"/>
      <c r="DI534" s="17"/>
      <c r="DJ534" s="17"/>
      <c r="DK534" s="17"/>
      <c r="DL534" s="17"/>
      <c r="DM534" s="17"/>
      <c r="DN534" s="17"/>
      <c r="DO534" s="17"/>
      <c r="DP534" s="17"/>
      <c r="DQ534" s="17"/>
      <c r="DR534" s="17"/>
      <c r="DS534" s="17"/>
      <c r="DT534" s="17"/>
      <c r="DU534" s="17"/>
      <c r="DV534" s="17"/>
      <c r="DW534" s="17"/>
      <c r="DX534" s="17"/>
      <c r="DY534" s="17"/>
      <c r="DZ534" s="17"/>
      <c r="EA534" s="17"/>
      <c r="EB534" s="17"/>
      <c r="EC534" s="17"/>
      <c r="ED534" s="17"/>
      <c r="EE534" s="17"/>
      <c r="EF534" s="17"/>
      <c r="EG534" s="17"/>
      <c r="EH534" s="17"/>
      <c r="EI534" s="17"/>
      <c r="EJ534" s="17"/>
      <c r="EK534" s="17"/>
      <c r="EL534" s="17"/>
      <c r="EM534" s="17"/>
      <c r="EN534" s="17"/>
      <c r="EO534" s="17"/>
      <c r="EP534" s="17"/>
      <c r="EQ534" s="17"/>
      <c r="ER534" s="17"/>
      <c r="ES534" s="17"/>
      <c r="ET534" s="17"/>
      <c r="EU534" s="17"/>
      <c r="EV534" s="17"/>
      <c r="EW534" s="17"/>
      <c r="EX534" s="17"/>
      <c r="EY534" s="17"/>
      <c r="EZ534" s="17"/>
      <c r="FA534" s="17"/>
      <c r="FB534" s="17"/>
      <c r="FC534" s="17"/>
      <c r="FD534" s="17"/>
      <c r="FE534" s="17"/>
      <c r="FF534" s="17"/>
      <c r="FG534" s="17"/>
      <c r="FH534" s="17"/>
      <c r="FI534" s="17"/>
      <c r="FJ534" s="17"/>
      <c r="FK534" s="17"/>
      <c r="FL534" s="17"/>
      <c r="FM534" s="17"/>
      <c r="FN534" s="17"/>
      <c r="FO534" s="17"/>
      <c r="FP534" s="17"/>
      <c r="FQ534" s="17"/>
      <c r="FR534" s="17"/>
      <c r="FS534" s="17"/>
      <c r="FT534" s="17"/>
      <c r="FU534" s="17"/>
      <c r="FV534" s="17"/>
      <c r="FW534" s="17"/>
      <c r="FX534" s="17"/>
      <c r="FY534" s="17"/>
      <c r="FZ534" s="17"/>
      <c r="GA534" s="17"/>
      <c r="GB534" s="17"/>
      <c r="GC534" s="17"/>
      <c r="GD534" s="17"/>
      <c r="GE534" s="17"/>
      <c r="GF534" s="17"/>
      <c r="GG534" s="17"/>
      <c r="GH534" s="17"/>
      <c r="GI534" s="17"/>
      <c r="GJ534" s="17"/>
      <c r="GK534" s="17"/>
      <c r="GL534" s="17"/>
      <c r="GM534" s="17"/>
      <c r="GN534" s="17"/>
      <c r="GO534" s="17"/>
      <c r="GP534" s="17"/>
      <c r="GQ534" s="17"/>
      <c r="GR534" s="17"/>
      <c r="GS534" s="17"/>
      <c r="GT534" s="17"/>
      <c r="GU534" s="17"/>
      <c r="GV534" s="17"/>
      <c r="GW534" s="17"/>
      <c r="GX534" s="17"/>
      <c r="GY534" s="17"/>
      <c r="GZ534" s="17"/>
      <c r="HA534" s="17"/>
      <c r="HB534" s="17"/>
      <c r="HC534" s="17"/>
      <c r="HD534" s="17"/>
      <c r="HE534" s="17"/>
      <c r="HF534" s="17"/>
      <c r="HG534" s="17"/>
      <c r="HH534" s="17"/>
      <c r="HI534" s="17"/>
      <c r="HJ534" s="17"/>
      <c r="HK534" s="17"/>
      <c r="HL534" s="17"/>
      <c r="HM534" s="17"/>
      <c r="HN534" s="17"/>
      <c r="HO534" s="17"/>
      <c r="HP534" s="17"/>
      <c r="HQ534" s="17"/>
      <c r="HR534" s="17"/>
      <c r="HS534" s="17"/>
      <c r="HT534" s="17"/>
      <c r="HU534" s="17"/>
      <c r="HV534" s="17"/>
      <c r="HW534" s="17"/>
      <c r="HX534" s="17"/>
      <c r="HY534" s="17"/>
      <c r="HZ534" s="17"/>
      <c r="IA534" s="17"/>
      <c r="IB534" s="17"/>
      <c r="IC534" s="17"/>
      <c r="ID534" s="17"/>
      <c r="IE534" s="17"/>
      <c r="IF534" s="17"/>
      <c r="IG534" s="17"/>
      <c r="IH534" s="17"/>
      <c r="II534" s="17"/>
      <c r="IJ534" s="17"/>
      <c r="IK534" s="17"/>
      <c r="IL534" s="17"/>
      <c r="IM534" s="17"/>
      <c r="IN534" s="17"/>
      <c r="IO534" s="17"/>
      <c r="IP534" s="17"/>
      <c r="IQ534" s="17"/>
      <c r="IR534" s="17"/>
      <c r="IS534" s="17"/>
      <c r="IT534" s="17"/>
    </row>
    <row r="535" spans="1:254" s="19" customFormat="1" ht="21" customHeight="1">
      <c r="A535" s="31">
        <v>529</v>
      </c>
      <c r="B535" s="154" t="s">
        <v>4288</v>
      </c>
      <c r="C535" s="117" t="s">
        <v>4845</v>
      </c>
      <c r="D535" s="117" t="s">
        <v>4774</v>
      </c>
      <c r="E535" s="120" t="s">
        <v>4846</v>
      </c>
      <c r="F535" s="229" t="s">
        <v>4847</v>
      </c>
      <c r="G535" s="229" t="s">
        <v>4848</v>
      </c>
      <c r="H535" s="133" t="s">
        <v>4849</v>
      </c>
      <c r="I535" s="231" t="s">
        <v>4850</v>
      </c>
      <c r="J535" s="173" t="s">
        <v>1119</v>
      </c>
      <c r="K535" s="31">
        <v>20130912</v>
      </c>
      <c r="L535" s="121" t="s">
        <v>4851</v>
      </c>
      <c r="M535" s="117">
        <v>232825.92</v>
      </c>
      <c r="N535" s="129">
        <v>4342.0200000000004</v>
      </c>
      <c r="O535" s="172" t="s">
        <v>198</v>
      </c>
      <c r="P535" s="128" t="s">
        <v>1201</v>
      </c>
      <c r="Q535" s="134" t="s">
        <v>1122</v>
      </c>
      <c r="R535" s="134"/>
      <c r="S535" s="134" t="s">
        <v>1122</v>
      </c>
      <c r="T535" s="134" t="s">
        <v>4852</v>
      </c>
      <c r="U535" s="137">
        <v>426000</v>
      </c>
      <c r="V535" s="134" t="s">
        <v>1124</v>
      </c>
      <c r="W535" s="134"/>
      <c r="X535" s="134"/>
      <c r="Y535" s="134"/>
      <c r="Z535" s="134"/>
      <c r="AA535" s="134"/>
      <c r="AB535" s="134"/>
      <c r="AC535" s="31" t="s">
        <v>1125</v>
      </c>
      <c r="AD535" s="120"/>
      <c r="AE535" s="120"/>
      <c r="AF535" s="17"/>
      <c r="AG535" s="17"/>
      <c r="AH535" s="17"/>
      <c r="AI535" s="17"/>
      <c r="AJ535" s="17"/>
      <c r="AK535" s="17"/>
      <c r="AL535" s="17"/>
      <c r="AM535" s="17"/>
      <c r="AN535" s="17"/>
      <c r="AO535" s="17"/>
      <c r="AP535" s="17"/>
      <c r="AQ535" s="17"/>
      <c r="AR535" s="17"/>
      <c r="AS535" s="17"/>
      <c r="AT535" s="17"/>
      <c r="AU535" s="17"/>
      <c r="AV535" s="17"/>
      <c r="AW535" s="17"/>
      <c r="AX535" s="17"/>
      <c r="AY535" s="17"/>
      <c r="AZ535" s="17"/>
      <c r="BA535" s="17"/>
      <c r="BB535" s="17"/>
      <c r="BC535" s="17"/>
      <c r="BD535" s="17"/>
      <c r="BE535" s="17"/>
      <c r="BF535" s="17"/>
      <c r="BG535" s="17"/>
      <c r="BH535" s="17"/>
      <c r="BI535" s="17"/>
      <c r="BJ535" s="17"/>
      <c r="BK535" s="17"/>
      <c r="BL535" s="17"/>
      <c r="BM535" s="17"/>
      <c r="BN535" s="17"/>
      <c r="BO535" s="17"/>
      <c r="BP535" s="17"/>
      <c r="BQ535" s="17"/>
      <c r="BR535" s="17"/>
      <c r="BS535" s="17"/>
      <c r="BT535" s="17"/>
      <c r="BU535" s="17"/>
      <c r="BV535" s="17"/>
      <c r="BW535" s="17"/>
      <c r="BX535" s="17"/>
      <c r="BY535" s="17"/>
      <c r="BZ535" s="17"/>
      <c r="CA535" s="17"/>
      <c r="CB535" s="17"/>
      <c r="CC535" s="17"/>
      <c r="CD535" s="17"/>
      <c r="CE535" s="17"/>
      <c r="CF535" s="17"/>
      <c r="CG535" s="17"/>
      <c r="CH535" s="17"/>
      <c r="CI535" s="17"/>
      <c r="CJ535" s="17"/>
      <c r="CK535" s="17"/>
      <c r="CL535" s="17"/>
      <c r="CM535" s="17"/>
      <c r="CN535" s="17"/>
      <c r="CO535" s="17"/>
      <c r="CP535" s="17"/>
      <c r="CQ535" s="17"/>
      <c r="CR535" s="17"/>
      <c r="CS535" s="17"/>
      <c r="CT535" s="17"/>
      <c r="CU535" s="17"/>
      <c r="CV535" s="17"/>
      <c r="CW535" s="17"/>
      <c r="CX535" s="17"/>
      <c r="CY535" s="17"/>
      <c r="CZ535" s="17"/>
      <c r="DA535" s="17"/>
      <c r="DB535" s="17"/>
      <c r="DC535" s="17"/>
      <c r="DD535" s="17"/>
      <c r="DE535" s="17"/>
      <c r="DF535" s="17"/>
      <c r="DG535" s="17"/>
      <c r="DH535" s="17"/>
      <c r="DI535" s="17"/>
      <c r="DJ535" s="17"/>
      <c r="DK535" s="17"/>
      <c r="DL535" s="17"/>
      <c r="DM535" s="17"/>
      <c r="DN535" s="17"/>
      <c r="DO535" s="17"/>
      <c r="DP535" s="17"/>
      <c r="DQ535" s="17"/>
      <c r="DR535" s="17"/>
      <c r="DS535" s="17"/>
      <c r="DT535" s="17"/>
      <c r="DU535" s="17"/>
      <c r="DV535" s="17"/>
      <c r="DW535" s="17"/>
      <c r="DX535" s="17"/>
      <c r="DY535" s="17"/>
      <c r="DZ535" s="17"/>
      <c r="EA535" s="17"/>
      <c r="EB535" s="17"/>
      <c r="EC535" s="17"/>
      <c r="ED535" s="17"/>
      <c r="EE535" s="17"/>
      <c r="EF535" s="17"/>
      <c r="EG535" s="17"/>
      <c r="EH535" s="17"/>
      <c r="EI535" s="17"/>
      <c r="EJ535" s="17"/>
      <c r="EK535" s="17"/>
      <c r="EL535" s="17"/>
      <c r="EM535" s="17"/>
      <c r="EN535" s="17"/>
      <c r="EO535" s="17"/>
      <c r="EP535" s="17"/>
      <c r="EQ535" s="17"/>
      <c r="ER535" s="17"/>
      <c r="ES535" s="17"/>
      <c r="ET535" s="17"/>
      <c r="EU535" s="17"/>
      <c r="EV535" s="17"/>
      <c r="EW535" s="17"/>
      <c r="EX535" s="17"/>
      <c r="EY535" s="17"/>
      <c r="EZ535" s="17"/>
      <c r="FA535" s="17"/>
      <c r="FB535" s="17"/>
      <c r="FC535" s="17"/>
      <c r="FD535" s="17"/>
      <c r="FE535" s="17"/>
      <c r="FF535" s="17"/>
      <c r="FG535" s="17"/>
      <c r="FH535" s="17"/>
      <c r="FI535" s="17"/>
      <c r="FJ535" s="17"/>
      <c r="FK535" s="17"/>
      <c r="FL535" s="17"/>
      <c r="FM535" s="17"/>
      <c r="FN535" s="17"/>
      <c r="FO535" s="17"/>
      <c r="FP535" s="17"/>
      <c r="FQ535" s="17"/>
      <c r="FR535" s="17"/>
      <c r="FS535" s="17"/>
      <c r="FT535" s="17"/>
      <c r="FU535" s="17"/>
      <c r="FV535" s="17"/>
      <c r="FW535" s="17"/>
      <c r="FX535" s="17"/>
      <c r="FY535" s="17"/>
      <c r="FZ535" s="17"/>
      <c r="GA535" s="17"/>
      <c r="GB535" s="17"/>
      <c r="GC535" s="17"/>
      <c r="GD535" s="17"/>
      <c r="GE535" s="17"/>
      <c r="GF535" s="17"/>
      <c r="GG535" s="17"/>
      <c r="GH535" s="17"/>
      <c r="GI535" s="17"/>
      <c r="GJ535" s="17"/>
      <c r="GK535" s="17"/>
      <c r="GL535" s="17"/>
      <c r="GM535" s="17"/>
      <c r="GN535" s="17"/>
      <c r="GO535" s="17"/>
      <c r="GP535" s="17"/>
      <c r="GQ535" s="17"/>
      <c r="GR535" s="17"/>
      <c r="GS535" s="17"/>
      <c r="GT535" s="17"/>
      <c r="GU535" s="17"/>
      <c r="GV535" s="17"/>
      <c r="GW535" s="17"/>
      <c r="GX535" s="17"/>
      <c r="GY535" s="17"/>
      <c r="GZ535" s="17"/>
      <c r="HA535" s="17"/>
      <c r="HB535" s="17"/>
      <c r="HC535" s="17"/>
      <c r="HD535" s="17"/>
      <c r="HE535" s="17"/>
      <c r="HF535" s="17"/>
      <c r="HG535" s="17"/>
      <c r="HH535" s="17"/>
      <c r="HI535" s="17"/>
      <c r="HJ535" s="17"/>
      <c r="HK535" s="17"/>
      <c r="HL535" s="17"/>
      <c r="HM535" s="17"/>
      <c r="HN535" s="17"/>
      <c r="HO535" s="17"/>
      <c r="HP535" s="17"/>
      <c r="HQ535" s="17"/>
      <c r="HR535" s="17"/>
      <c r="HS535" s="17"/>
      <c r="HT535" s="17"/>
      <c r="HU535" s="17"/>
      <c r="HV535" s="17"/>
      <c r="HW535" s="17"/>
      <c r="HX535" s="17"/>
      <c r="HY535" s="17"/>
      <c r="HZ535" s="17"/>
      <c r="IA535" s="17"/>
      <c r="IB535" s="17"/>
      <c r="IC535" s="17"/>
      <c r="ID535" s="17"/>
      <c r="IE535" s="17"/>
      <c r="IF535" s="17"/>
      <c r="IG535" s="17"/>
      <c r="IH535" s="17"/>
      <c r="II535" s="17"/>
      <c r="IJ535" s="17"/>
      <c r="IK535" s="17"/>
      <c r="IL535" s="17"/>
      <c r="IM535" s="17"/>
      <c r="IN535" s="17"/>
      <c r="IO535" s="17"/>
      <c r="IP535" s="17"/>
      <c r="IQ535" s="17"/>
      <c r="IR535" s="17"/>
      <c r="IS535" s="17"/>
      <c r="IT535" s="17"/>
    </row>
    <row r="536" spans="1:254" s="19" customFormat="1" ht="21" customHeight="1">
      <c r="A536" s="31">
        <v>530</v>
      </c>
      <c r="B536" s="154" t="s">
        <v>4288</v>
      </c>
      <c r="C536" s="117" t="s">
        <v>4845</v>
      </c>
      <c r="D536" s="117" t="s">
        <v>4774</v>
      </c>
      <c r="E536" s="120" t="s">
        <v>4853</v>
      </c>
      <c r="F536" s="229" t="s">
        <v>4854</v>
      </c>
      <c r="G536" s="229" t="s">
        <v>4855</v>
      </c>
      <c r="H536" s="133" t="s">
        <v>4856</v>
      </c>
      <c r="I536" s="231" t="s">
        <v>4857</v>
      </c>
      <c r="J536" s="173" t="s">
        <v>1165</v>
      </c>
      <c r="K536" s="31">
        <v>20130708</v>
      </c>
      <c r="L536" s="121" t="s">
        <v>4858</v>
      </c>
      <c r="M536" s="117">
        <v>217057.37</v>
      </c>
      <c r="N536" s="129">
        <v>30459.71</v>
      </c>
      <c r="O536" s="172" t="s">
        <v>157</v>
      </c>
      <c r="P536" s="128" t="s">
        <v>1325</v>
      </c>
      <c r="Q536" s="134" t="s">
        <v>1122</v>
      </c>
      <c r="R536" s="134"/>
      <c r="S536" s="134"/>
      <c r="T536" s="134" t="s">
        <v>4859</v>
      </c>
      <c r="U536" s="137">
        <v>421200</v>
      </c>
      <c r="V536" s="134" t="s">
        <v>1152</v>
      </c>
      <c r="W536" s="134"/>
      <c r="X536" s="134"/>
      <c r="Y536" s="134"/>
      <c r="Z536" s="134"/>
      <c r="AA536" s="134"/>
      <c r="AB536" s="134"/>
      <c r="AC536" s="31" t="s">
        <v>1125</v>
      </c>
      <c r="AD536" s="120"/>
      <c r="AE536" s="120"/>
      <c r="AF536" s="17"/>
      <c r="AG536" s="17"/>
      <c r="AH536" s="17"/>
      <c r="AI536" s="17"/>
      <c r="AJ536" s="17"/>
      <c r="AK536" s="17"/>
      <c r="AL536" s="17"/>
      <c r="AM536" s="17"/>
      <c r="AN536" s="17"/>
      <c r="AO536" s="17"/>
      <c r="AP536" s="17"/>
      <c r="AQ536" s="17"/>
      <c r="AR536" s="17"/>
      <c r="AS536" s="17"/>
      <c r="AT536" s="17"/>
      <c r="AU536" s="17"/>
      <c r="AV536" s="17"/>
      <c r="AW536" s="17"/>
      <c r="AX536" s="17"/>
      <c r="AY536" s="17"/>
      <c r="AZ536" s="17"/>
      <c r="BA536" s="17"/>
      <c r="BB536" s="17"/>
      <c r="BC536" s="17"/>
      <c r="BD536" s="17"/>
      <c r="BE536" s="17"/>
      <c r="BF536" s="17"/>
      <c r="BG536" s="17"/>
      <c r="BH536" s="17"/>
      <c r="BI536" s="17"/>
      <c r="BJ536" s="17"/>
      <c r="BK536" s="17"/>
      <c r="BL536" s="17"/>
      <c r="BM536" s="17"/>
      <c r="BN536" s="17"/>
      <c r="BO536" s="17"/>
      <c r="BP536" s="17"/>
      <c r="BQ536" s="17"/>
      <c r="BR536" s="17"/>
      <c r="BS536" s="17"/>
      <c r="BT536" s="17"/>
      <c r="BU536" s="17"/>
      <c r="BV536" s="17"/>
      <c r="BW536" s="17"/>
      <c r="BX536" s="17"/>
      <c r="BY536" s="17"/>
      <c r="BZ536" s="17"/>
      <c r="CA536" s="17"/>
      <c r="CB536" s="17"/>
      <c r="CC536" s="17"/>
      <c r="CD536" s="17"/>
      <c r="CE536" s="17"/>
      <c r="CF536" s="17"/>
      <c r="CG536" s="17"/>
      <c r="CH536" s="17"/>
      <c r="CI536" s="17"/>
      <c r="CJ536" s="17"/>
      <c r="CK536" s="17"/>
      <c r="CL536" s="17"/>
      <c r="CM536" s="17"/>
      <c r="CN536" s="17"/>
      <c r="CO536" s="17"/>
      <c r="CP536" s="17"/>
      <c r="CQ536" s="17"/>
      <c r="CR536" s="17"/>
      <c r="CS536" s="17"/>
      <c r="CT536" s="17"/>
      <c r="CU536" s="17"/>
      <c r="CV536" s="17"/>
      <c r="CW536" s="17"/>
      <c r="CX536" s="17"/>
      <c r="CY536" s="17"/>
      <c r="CZ536" s="17"/>
      <c r="DA536" s="17"/>
      <c r="DB536" s="17"/>
      <c r="DC536" s="17"/>
      <c r="DD536" s="17"/>
      <c r="DE536" s="17"/>
      <c r="DF536" s="17"/>
      <c r="DG536" s="17"/>
      <c r="DH536" s="17"/>
      <c r="DI536" s="17"/>
      <c r="DJ536" s="17"/>
      <c r="DK536" s="17"/>
      <c r="DL536" s="17"/>
      <c r="DM536" s="17"/>
      <c r="DN536" s="17"/>
      <c r="DO536" s="17"/>
      <c r="DP536" s="17"/>
      <c r="DQ536" s="17"/>
      <c r="DR536" s="17"/>
      <c r="DS536" s="17"/>
      <c r="DT536" s="17"/>
      <c r="DU536" s="17"/>
      <c r="DV536" s="17"/>
      <c r="DW536" s="17"/>
      <c r="DX536" s="17"/>
      <c r="DY536" s="17"/>
      <c r="DZ536" s="17"/>
      <c r="EA536" s="17"/>
      <c r="EB536" s="17"/>
      <c r="EC536" s="17"/>
      <c r="ED536" s="17"/>
      <c r="EE536" s="17"/>
      <c r="EF536" s="17"/>
      <c r="EG536" s="17"/>
      <c r="EH536" s="17"/>
      <c r="EI536" s="17"/>
      <c r="EJ536" s="17"/>
      <c r="EK536" s="17"/>
      <c r="EL536" s="17"/>
      <c r="EM536" s="17"/>
      <c r="EN536" s="17"/>
      <c r="EO536" s="17"/>
      <c r="EP536" s="17"/>
      <c r="EQ536" s="17"/>
      <c r="ER536" s="17"/>
      <c r="ES536" s="17"/>
      <c r="ET536" s="17"/>
      <c r="EU536" s="17"/>
      <c r="EV536" s="17"/>
      <c r="EW536" s="17"/>
      <c r="EX536" s="17"/>
      <c r="EY536" s="17"/>
      <c r="EZ536" s="17"/>
      <c r="FA536" s="17"/>
      <c r="FB536" s="17"/>
      <c r="FC536" s="17"/>
      <c r="FD536" s="17"/>
      <c r="FE536" s="17"/>
      <c r="FF536" s="17"/>
      <c r="FG536" s="17"/>
      <c r="FH536" s="17"/>
      <c r="FI536" s="17"/>
      <c r="FJ536" s="17"/>
      <c r="FK536" s="17"/>
      <c r="FL536" s="17"/>
      <c r="FM536" s="17"/>
      <c r="FN536" s="17"/>
      <c r="FO536" s="17"/>
      <c r="FP536" s="17"/>
      <c r="FQ536" s="17"/>
      <c r="FR536" s="17"/>
      <c r="FS536" s="17"/>
      <c r="FT536" s="17"/>
      <c r="FU536" s="17"/>
      <c r="FV536" s="17"/>
      <c r="FW536" s="17"/>
      <c r="FX536" s="17"/>
      <c r="FY536" s="17"/>
      <c r="FZ536" s="17"/>
      <c r="GA536" s="17"/>
      <c r="GB536" s="17"/>
      <c r="GC536" s="17"/>
      <c r="GD536" s="17"/>
      <c r="GE536" s="17"/>
      <c r="GF536" s="17"/>
      <c r="GG536" s="17"/>
      <c r="GH536" s="17"/>
      <c r="GI536" s="17"/>
      <c r="GJ536" s="17"/>
      <c r="GK536" s="17"/>
      <c r="GL536" s="17"/>
      <c r="GM536" s="17"/>
      <c r="GN536" s="17"/>
      <c r="GO536" s="17"/>
      <c r="GP536" s="17"/>
      <c r="GQ536" s="17"/>
      <c r="GR536" s="17"/>
      <c r="GS536" s="17"/>
      <c r="GT536" s="17"/>
      <c r="GU536" s="17"/>
      <c r="GV536" s="17"/>
      <c r="GW536" s="17"/>
      <c r="GX536" s="17"/>
      <c r="GY536" s="17"/>
      <c r="GZ536" s="17"/>
      <c r="HA536" s="17"/>
      <c r="HB536" s="17"/>
      <c r="HC536" s="17"/>
      <c r="HD536" s="17"/>
      <c r="HE536" s="17"/>
      <c r="HF536" s="17"/>
      <c r="HG536" s="17"/>
      <c r="HH536" s="17"/>
      <c r="HI536" s="17"/>
      <c r="HJ536" s="17"/>
      <c r="HK536" s="17"/>
      <c r="HL536" s="17"/>
      <c r="HM536" s="17"/>
      <c r="HN536" s="17"/>
      <c r="HO536" s="17"/>
      <c r="HP536" s="17"/>
      <c r="HQ536" s="17"/>
      <c r="HR536" s="17"/>
      <c r="HS536" s="17"/>
      <c r="HT536" s="17"/>
      <c r="HU536" s="17"/>
      <c r="HV536" s="17"/>
      <c r="HW536" s="17"/>
      <c r="HX536" s="17"/>
      <c r="HY536" s="17"/>
      <c r="HZ536" s="17"/>
      <c r="IA536" s="17"/>
      <c r="IB536" s="17"/>
      <c r="IC536" s="17"/>
      <c r="ID536" s="17"/>
      <c r="IE536" s="17"/>
      <c r="IF536" s="17"/>
      <c r="IG536" s="17"/>
      <c r="IH536" s="17"/>
      <c r="II536" s="17"/>
      <c r="IJ536" s="17"/>
      <c r="IK536" s="17"/>
      <c r="IL536" s="17"/>
      <c r="IM536" s="17"/>
      <c r="IN536" s="17"/>
      <c r="IO536" s="17"/>
      <c r="IP536" s="17"/>
      <c r="IQ536" s="17"/>
      <c r="IR536" s="17"/>
      <c r="IS536" s="17"/>
      <c r="IT536" s="17"/>
    </row>
    <row r="537" spans="1:254" s="19" customFormat="1" ht="21" customHeight="1">
      <c r="A537" s="31">
        <v>531</v>
      </c>
      <c r="B537" s="154" t="s">
        <v>4288</v>
      </c>
      <c r="C537" s="117" t="s">
        <v>4860</v>
      </c>
      <c r="D537" s="117" t="s">
        <v>4774</v>
      </c>
      <c r="E537" s="120" t="s">
        <v>4861</v>
      </c>
      <c r="F537" s="229" t="s">
        <v>4862</v>
      </c>
      <c r="G537" s="229" t="s">
        <v>4863</v>
      </c>
      <c r="H537" s="133" t="s">
        <v>4864</v>
      </c>
      <c r="I537" s="231" t="s">
        <v>4865</v>
      </c>
      <c r="J537" s="173" t="s">
        <v>1165</v>
      </c>
      <c r="K537" s="31">
        <v>20120101</v>
      </c>
      <c r="L537" s="121" t="s">
        <v>4866</v>
      </c>
      <c r="M537" s="117">
        <v>222749.52</v>
      </c>
      <c r="N537" s="129">
        <v>18303.759999999998</v>
      </c>
      <c r="O537" s="172" t="s">
        <v>157</v>
      </c>
      <c r="P537" s="128" t="s">
        <v>1201</v>
      </c>
      <c r="Q537" s="134" t="s">
        <v>1122</v>
      </c>
      <c r="R537" s="134"/>
      <c r="S537" s="134"/>
      <c r="T537" s="134" t="s">
        <v>4867</v>
      </c>
      <c r="U537" s="137">
        <v>520624</v>
      </c>
      <c r="V537" s="134" t="s">
        <v>1152</v>
      </c>
      <c r="W537" s="134"/>
      <c r="X537" s="134"/>
      <c r="Y537" s="134"/>
      <c r="Z537" s="134"/>
      <c r="AA537" s="134"/>
      <c r="AB537" s="134"/>
      <c r="AC537" s="31" t="s">
        <v>1125</v>
      </c>
      <c r="AD537" s="120"/>
      <c r="AE537" s="120"/>
      <c r="AF537" s="17"/>
      <c r="AG537" s="17"/>
      <c r="AH537" s="17"/>
      <c r="AI537" s="17"/>
      <c r="AJ537" s="17"/>
      <c r="AK537" s="17"/>
      <c r="AL537" s="17"/>
      <c r="AM537" s="17"/>
      <c r="AN537" s="17"/>
      <c r="AO537" s="17"/>
      <c r="AP537" s="17"/>
      <c r="AQ537" s="17"/>
      <c r="AR537" s="17"/>
      <c r="AS537" s="17"/>
      <c r="AT537" s="17"/>
      <c r="AU537" s="17"/>
      <c r="AV537" s="17"/>
      <c r="AW537" s="17"/>
      <c r="AX537" s="17"/>
      <c r="AY537" s="17"/>
      <c r="AZ537" s="17"/>
      <c r="BA537" s="17"/>
      <c r="BB537" s="17"/>
      <c r="BC537" s="17"/>
      <c r="BD537" s="17"/>
      <c r="BE537" s="17"/>
      <c r="BF537" s="17"/>
      <c r="BG537" s="17"/>
      <c r="BH537" s="17"/>
      <c r="BI537" s="17"/>
      <c r="BJ537" s="17"/>
      <c r="BK537" s="17"/>
      <c r="BL537" s="17"/>
      <c r="BM537" s="17"/>
      <c r="BN537" s="17"/>
      <c r="BO537" s="17"/>
      <c r="BP537" s="17"/>
      <c r="BQ537" s="17"/>
      <c r="BR537" s="17"/>
      <c r="BS537" s="17"/>
      <c r="BT537" s="17"/>
      <c r="BU537" s="17"/>
      <c r="BV537" s="17"/>
      <c r="BW537" s="17"/>
      <c r="BX537" s="17"/>
      <c r="BY537" s="17"/>
      <c r="BZ537" s="17"/>
      <c r="CA537" s="17"/>
      <c r="CB537" s="17"/>
      <c r="CC537" s="17"/>
      <c r="CD537" s="17"/>
      <c r="CE537" s="17"/>
      <c r="CF537" s="17"/>
      <c r="CG537" s="17"/>
      <c r="CH537" s="17"/>
      <c r="CI537" s="17"/>
      <c r="CJ537" s="17"/>
      <c r="CK537" s="17"/>
      <c r="CL537" s="17"/>
      <c r="CM537" s="17"/>
      <c r="CN537" s="17"/>
      <c r="CO537" s="17"/>
      <c r="CP537" s="17"/>
      <c r="CQ537" s="17"/>
      <c r="CR537" s="17"/>
      <c r="CS537" s="17"/>
      <c r="CT537" s="17"/>
      <c r="CU537" s="17"/>
      <c r="CV537" s="17"/>
      <c r="CW537" s="17"/>
      <c r="CX537" s="17"/>
      <c r="CY537" s="17"/>
      <c r="CZ537" s="17"/>
      <c r="DA537" s="17"/>
      <c r="DB537" s="17"/>
      <c r="DC537" s="17"/>
      <c r="DD537" s="17"/>
      <c r="DE537" s="17"/>
      <c r="DF537" s="17"/>
      <c r="DG537" s="17"/>
      <c r="DH537" s="17"/>
      <c r="DI537" s="17"/>
      <c r="DJ537" s="17"/>
      <c r="DK537" s="17"/>
      <c r="DL537" s="17"/>
      <c r="DM537" s="17"/>
      <c r="DN537" s="17"/>
      <c r="DO537" s="17"/>
      <c r="DP537" s="17"/>
      <c r="DQ537" s="17"/>
      <c r="DR537" s="17"/>
      <c r="DS537" s="17"/>
      <c r="DT537" s="17"/>
      <c r="DU537" s="17"/>
      <c r="DV537" s="17"/>
      <c r="DW537" s="17"/>
      <c r="DX537" s="17"/>
      <c r="DY537" s="17"/>
      <c r="DZ537" s="17"/>
      <c r="EA537" s="17"/>
      <c r="EB537" s="17"/>
      <c r="EC537" s="17"/>
      <c r="ED537" s="17"/>
      <c r="EE537" s="17"/>
      <c r="EF537" s="17"/>
      <c r="EG537" s="17"/>
      <c r="EH537" s="17"/>
      <c r="EI537" s="17"/>
      <c r="EJ537" s="17"/>
      <c r="EK537" s="17"/>
      <c r="EL537" s="17"/>
      <c r="EM537" s="17"/>
      <c r="EN537" s="17"/>
      <c r="EO537" s="17"/>
      <c r="EP537" s="17"/>
      <c r="EQ537" s="17"/>
      <c r="ER537" s="17"/>
      <c r="ES537" s="17"/>
      <c r="ET537" s="17"/>
      <c r="EU537" s="17"/>
      <c r="EV537" s="17"/>
      <c r="EW537" s="17"/>
      <c r="EX537" s="17"/>
      <c r="EY537" s="17"/>
      <c r="EZ537" s="17"/>
      <c r="FA537" s="17"/>
      <c r="FB537" s="17"/>
      <c r="FC537" s="17"/>
      <c r="FD537" s="17"/>
      <c r="FE537" s="17"/>
      <c r="FF537" s="17"/>
      <c r="FG537" s="17"/>
      <c r="FH537" s="17"/>
      <c r="FI537" s="17"/>
      <c r="FJ537" s="17"/>
      <c r="FK537" s="17"/>
      <c r="FL537" s="17"/>
      <c r="FM537" s="17"/>
      <c r="FN537" s="17"/>
      <c r="FO537" s="17"/>
      <c r="FP537" s="17"/>
      <c r="FQ537" s="17"/>
      <c r="FR537" s="17"/>
      <c r="FS537" s="17"/>
      <c r="FT537" s="17"/>
      <c r="FU537" s="17"/>
      <c r="FV537" s="17"/>
      <c r="FW537" s="17"/>
      <c r="FX537" s="17"/>
      <c r="FY537" s="17"/>
      <c r="FZ537" s="17"/>
      <c r="GA537" s="17"/>
      <c r="GB537" s="17"/>
      <c r="GC537" s="17"/>
      <c r="GD537" s="17"/>
      <c r="GE537" s="17"/>
      <c r="GF537" s="17"/>
      <c r="GG537" s="17"/>
      <c r="GH537" s="17"/>
      <c r="GI537" s="17"/>
      <c r="GJ537" s="17"/>
      <c r="GK537" s="17"/>
      <c r="GL537" s="17"/>
      <c r="GM537" s="17"/>
      <c r="GN537" s="17"/>
      <c r="GO537" s="17"/>
      <c r="GP537" s="17"/>
      <c r="GQ537" s="17"/>
      <c r="GR537" s="17"/>
      <c r="GS537" s="17"/>
      <c r="GT537" s="17"/>
      <c r="GU537" s="17"/>
      <c r="GV537" s="17"/>
      <c r="GW537" s="17"/>
      <c r="GX537" s="17"/>
      <c r="GY537" s="17"/>
      <c r="GZ537" s="17"/>
      <c r="HA537" s="17"/>
      <c r="HB537" s="17"/>
      <c r="HC537" s="17"/>
      <c r="HD537" s="17"/>
      <c r="HE537" s="17"/>
      <c r="HF537" s="17"/>
      <c r="HG537" s="17"/>
      <c r="HH537" s="17"/>
      <c r="HI537" s="17"/>
      <c r="HJ537" s="17"/>
      <c r="HK537" s="17"/>
      <c r="HL537" s="17"/>
      <c r="HM537" s="17"/>
      <c r="HN537" s="17"/>
      <c r="HO537" s="17"/>
      <c r="HP537" s="17"/>
      <c r="HQ537" s="17"/>
      <c r="HR537" s="17"/>
      <c r="HS537" s="17"/>
      <c r="HT537" s="17"/>
      <c r="HU537" s="17"/>
      <c r="HV537" s="17"/>
      <c r="HW537" s="17"/>
      <c r="HX537" s="17"/>
      <c r="HY537" s="17"/>
      <c r="HZ537" s="17"/>
      <c r="IA537" s="17"/>
      <c r="IB537" s="17"/>
      <c r="IC537" s="17"/>
      <c r="ID537" s="17"/>
      <c r="IE537" s="17"/>
      <c r="IF537" s="17"/>
      <c r="IG537" s="17"/>
      <c r="IH537" s="17"/>
      <c r="II537" s="17"/>
      <c r="IJ537" s="17"/>
      <c r="IK537" s="17"/>
      <c r="IL537" s="17"/>
      <c r="IM537" s="17"/>
      <c r="IN537" s="17"/>
      <c r="IO537" s="17"/>
      <c r="IP537" s="17"/>
      <c r="IQ537" s="17"/>
      <c r="IR537" s="17"/>
      <c r="IS537" s="17"/>
      <c r="IT537" s="17"/>
    </row>
    <row r="538" spans="1:254" s="19" customFormat="1" ht="21" customHeight="1">
      <c r="A538" s="31">
        <v>532</v>
      </c>
      <c r="B538" s="154" t="s">
        <v>4288</v>
      </c>
      <c r="C538" s="117" t="s">
        <v>4868</v>
      </c>
      <c r="D538" s="117" t="s">
        <v>4774</v>
      </c>
      <c r="E538" s="120" t="s">
        <v>4869</v>
      </c>
      <c r="F538" s="229" t="s">
        <v>4870</v>
      </c>
      <c r="G538" s="229" t="s">
        <v>4871</v>
      </c>
      <c r="H538" s="133" t="s">
        <v>4872</v>
      </c>
      <c r="I538" s="231" t="s">
        <v>4873</v>
      </c>
      <c r="J538" s="173" t="s">
        <v>1131</v>
      </c>
      <c r="K538" s="31">
        <v>20110125</v>
      </c>
      <c r="L538" s="121" t="s">
        <v>4874</v>
      </c>
      <c r="M538" s="117">
        <v>5246056.45</v>
      </c>
      <c r="N538" s="129">
        <v>654878.38</v>
      </c>
      <c r="O538" s="172" t="s">
        <v>157</v>
      </c>
      <c r="P538" s="128" t="s">
        <v>1186</v>
      </c>
      <c r="Q538" s="134" t="s">
        <v>1122</v>
      </c>
      <c r="R538" s="134"/>
      <c r="S538" s="134"/>
      <c r="T538" s="134" t="s">
        <v>4875</v>
      </c>
      <c r="U538" s="137">
        <v>15628926</v>
      </c>
      <c r="V538" s="134" t="s">
        <v>1135</v>
      </c>
      <c r="W538" s="134"/>
      <c r="X538" s="134"/>
      <c r="Y538" s="134"/>
      <c r="Z538" s="134"/>
      <c r="AA538" s="134"/>
      <c r="AB538" s="134"/>
      <c r="AC538" s="31" t="s">
        <v>1125</v>
      </c>
      <c r="AD538" s="120"/>
      <c r="AE538" s="120"/>
      <c r="AF538" s="17"/>
      <c r="AG538" s="17"/>
      <c r="AH538" s="17"/>
      <c r="AI538" s="17"/>
      <c r="AJ538" s="17"/>
      <c r="AK538" s="17"/>
      <c r="AL538" s="17"/>
      <c r="AM538" s="17"/>
      <c r="AN538" s="17"/>
      <c r="AO538" s="17"/>
      <c r="AP538" s="17"/>
      <c r="AQ538" s="17"/>
      <c r="AR538" s="17"/>
      <c r="AS538" s="17"/>
      <c r="AT538" s="17"/>
      <c r="AU538" s="17"/>
      <c r="AV538" s="17"/>
      <c r="AW538" s="17"/>
      <c r="AX538" s="17"/>
      <c r="AY538" s="17"/>
      <c r="AZ538" s="17"/>
      <c r="BA538" s="17"/>
      <c r="BB538" s="17"/>
      <c r="BC538" s="17"/>
      <c r="BD538" s="17"/>
      <c r="BE538" s="17"/>
      <c r="BF538" s="17"/>
      <c r="BG538" s="17"/>
      <c r="BH538" s="17"/>
      <c r="BI538" s="17"/>
      <c r="BJ538" s="17"/>
      <c r="BK538" s="17"/>
      <c r="BL538" s="17"/>
      <c r="BM538" s="17"/>
      <c r="BN538" s="17"/>
      <c r="BO538" s="17"/>
      <c r="BP538" s="17"/>
      <c r="BQ538" s="17"/>
      <c r="BR538" s="17"/>
      <c r="BS538" s="17"/>
      <c r="BT538" s="17"/>
      <c r="BU538" s="17"/>
      <c r="BV538" s="17"/>
      <c r="BW538" s="17"/>
      <c r="BX538" s="17"/>
      <c r="BY538" s="17"/>
      <c r="BZ538" s="17"/>
      <c r="CA538" s="17"/>
      <c r="CB538" s="17"/>
      <c r="CC538" s="17"/>
      <c r="CD538" s="17"/>
      <c r="CE538" s="17"/>
      <c r="CF538" s="17"/>
      <c r="CG538" s="17"/>
      <c r="CH538" s="17"/>
      <c r="CI538" s="17"/>
      <c r="CJ538" s="17"/>
      <c r="CK538" s="17"/>
      <c r="CL538" s="17"/>
      <c r="CM538" s="17"/>
      <c r="CN538" s="17"/>
      <c r="CO538" s="17"/>
      <c r="CP538" s="17"/>
      <c r="CQ538" s="17"/>
      <c r="CR538" s="17"/>
      <c r="CS538" s="17"/>
      <c r="CT538" s="17"/>
      <c r="CU538" s="17"/>
      <c r="CV538" s="17"/>
      <c r="CW538" s="17"/>
      <c r="CX538" s="17"/>
      <c r="CY538" s="17"/>
      <c r="CZ538" s="17"/>
      <c r="DA538" s="17"/>
      <c r="DB538" s="17"/>
      <c r="DC538" s="17"/>
      <c r="DD538" s="17"/>
      <c r="DE538" s="17"/>
      <c r="DF538" s="17"/>
      <c r="DG538" s="17"/>
      <c r="DH538" s="17"/>
      <c r="DI538" s="17"/>
      <c r="DJ538" s="17"/>
      <c r="DK538" s="17"/>
      <c r="DL538" s="17"/>
      <c r="DM538" s="17"/>
      <c r="DN538" s="17"/>
      <c r="DO538" s="17"/>
      <c r="DP538" s="17"/>
      <c r="DQ538" s="17"/>
      <c r="DR538" s="17"/>
      <c r="DS538" s="17"/>
      <c r="DT538" s="17"/>
      <c r="DU538" s="17"/>
      <c r="DV538" s="17"/>
      <c r="DW538" s="17"/>
      <c r="DX538" s="17"/>
      <c r="DY538" s="17"/>
      <c r="DZ538" s="17"/>
      <c r="EA538" s="17"/>
      <c r="EB538" s="17"/>
      <c r="EC538" s="17"/>
      <c r="ED538" s="17"/>
      <c r="EE538" s="17"/>
      <c r="EF538" s="17"/>
      <c r="EG538" s="17"/>
      <c r="EH538" s="17"/>
      <c r="EI538" s="17"/>
      <c r="EJ538" s="17"/>
      <c r="EK538" s="17"/>
      <c r="EL538" s="17"/>
      <c r="EM538" s="17"/>
      <c r="EN538" s="17"/>
      <c r="EO538" s="17"/>
      <c r="EP538" s="17"/>
      <c r="EQ538" s="17"/>
      <c r="ER538" s="17"/>
      <c r="ES538" s="17"/>
      <c r="ET538" s="17"/>
      <c r="EU538" s="17"/>
      <c r="EV538" s="17"/>
      <c r="EW538" s="17"/>
      <c r="EX538" s="17"/>
      <c r="EY538" s="17"/>
      <c r="EZ538" s="17"/>
      <c r="FA538" s="17"/>
      <c r="FB538" s="17"/>
      <c r="FC538" s="17"/>
      <c r="FD538" s="17"/>
      <c r="FE538" s="17"/>
      <c r="FF538" s="17"/>
      <c r="FG538" s="17"/>
      <c r="FH538" s="17"/>
      <c r="FI538" s="17"/>
      <c r="FJ538" s="17"/>
      <c r="FK538" s="17"/>
      <c r="FL538" s="17"/>
      <c r="FM538" s="17"/>
      <c r="FN538" s="17"/>
      <c r="FO538" s="17"/>
      <c r="FP538" s="17"/>
      <c r="FQ538" s="17"/>
      <c r="FR538" s="17"/>
      <c r="FS538" s="17"/>
      <c r="FT538" s="17"/>
      <c r="FU538" s="17"/>
      <c r="FV538" s="17"/>
      <c r="FW538" s="17"/>
      <c r="FX538" s="17"/>
      <c r="FY538" s="17"/>
      <c r="FZ538" s="17"/>
      <c r="GA538" s="17"/>
      <c r="GB538" s="17"/>
      <c r="GC538" s="17"/>
      <c r="GD538" s="17"/>
      <c r="GE538" s="17"/>
      <c r="GF538" s="17"/>
      <c r="GG538" s="17"/>
      <c r="GH538" s="17"/>
      <c r="GI538" s="17"/>
      <c r="GJ538" s="17"/>
      <c r="GK538" s="17"/>
      <c r="GL538" s="17"/>
      <c r="GM538" s="17"/>
      <c r="GN538" s="17"/>
      <c r="GO538" s="17"/>
      <c r="GP538" s="17"/>
      <c r="GQ538" s="17"/>
      <c r="GR538" s="17"/>
      <c r="GS538" s="17"/>
      <c r="GT538" s="17"/>
      <c r="GU538" s="17"/>
      <c r="GV538" s="17"/>
      <c r="GW538" s="17"/>
      <c r="GX538" s="17"/>
      <c r="GY538" s="17"/>
      <c r="GZ538" s="17"/>
      <c r="HA538" s="17"/>
      <c r="HB538" s="17"/>
      <c r="HC538" s="17"/>
      <c r="HD538" s="17"/>
      <c r="HE538" s="17"/>
      <c r="HF538" s="17"/>
      <c r="HG538" s="17"/>
      <c r="HH538" s="17"/>
      <c r="HI538" s="17"/>
      <c r="HJ538" s="17"/>
      <c r="HK538" s="17"/>
      <c r="HL538" s="17"/>
      <c r="HM538" s="17"/>
      <c r="HN538" s="17"/>
      <c r="HO538" s="17"/>
      <c r="HP538" s="17"/>
      <c r="HQ538" s="17"/>
      <c r="HR538" s="17"/>
      <c r="HS538" s="17"/>
      <c r="HT538" s="17"/>
      <c r="HU538" s="17"/>
      <c r="HV538" s="17"/>
      <c r="HW538" s="17"/>
      <c r="HX538" s="17"/>
      <c r="HY538" s="17"/>
      <c r="HZ538" s="17"/>
      <c r="IA538" s="17"/>
      <c r="IB538" s="17"/>
      <c r="IC538" s="17"/>
      <c r="ID538" s="17"/>
      <c r="IE538" s="17"/>
      <c r="IF538" s="17"/>
      <c r="IG538" s="17"/>
      <c r="IH538" s="17"/>
      <c r="II538" s="17"/>
      <c r="IJ538" s="17"/>
      <c r="IK538" s="17"/>
      <c r="IL538" s="17"/>
      <c r="IM538" s="17"/>
      <c r="IN538" s="17"/>
      <c r="IO538" s="17"/>
      <c r="IP538" s="17"/>
      <c r="IQ538" s="17"/>
      <c r="IR538" s="17"/>
      <c r="IS538" s="17"/>
      <c r="IT538" s="17"/>
    </row>
    <row r="539" spans="1:254" s="19" customFormat="1" ht="21" customHeight="1">
      <c r="A539" s="31">
        <v>533</v>
      </c>
      <c r="B539" s="154" t="s">
        <v>4288</v>
      </c>
      <c r="C539" s="117" t="s">
        <v>4788</v>
      </c>
      <c r="D539" s="117" t="s">
        <v>4774</v>
      </c>
      <c r="E539" s="120" t="s">
        <v>4876</v>
      </c>
      <c r="F539" s="229" t="s">
        <v>4877</v>
      </c>
      <c r="G539" s="229" t="s">
        <v>4878</v>
      </c>
      <c r="H539" s="133" t="s">
        <v>4879</v>
      </c>
      <c r="I539" s="231" t="s">
        <v>4880</v>
      </c>
      <c r="J539" s="173" t="s">
        <v>1165</v>
      </c>
      <c r="K539" s="31">
        <v>20130524</v>
      </c>
      <c r="L539" s="121" t="s">
        <v>4881</v>
      </c>
      <c r="M539" s="117">
        <v>266065.65000000002</v>
      </c>
      <c r="N539" s="129">
        <v>0</v>
      </c>
      <c r="O539" s="172" t="s">
        <v>198</v>
      </c>
      <c r="P539" s="128" t="s">
        <v>1201</v>
      </c>
      <c r="Q539" s="134" t="s">
        <v>1122</v>
      </c>
      <c r="R539" s="134"/>
      <c r="S539" s="134"/>
      <c r="T539" s="134" t="s">
        <v>4882</v>
      </c>
      <c r="U539" s="180">
        <v>516300</v>
      </c>
      <c r="V539" s="134" t="s">
        <v>1124</v>
      </c>
      <c r="W539" s="134"/>
      <c r="X539" s="181"/>
      <c r="Y539" s="134"/>
      <c r="Z539" s="134"/>
      <c r="AA539" s="181"/>
      <c r="AB539" s="134"/>
      <c r="AC539" s="31" t="s">
        <v>1125</v>
      </c>
      <c r="AD539" s="120"/>
      <c r="AE539" s="120"/>
      <c r="AF539" s="17"/>
      <c r="AG539" s="17"/>
      <c r="AH539" s="17"/>
      <c r="AI539" s="17"/>
      <c r="AJ539" s="17"/>
      <c r="AK539" s="17"/>
      <c r="AL539" s="17"/>
      <c r="AM539" s="17"/>
      <c r="AN539" s="17"/>
      <c r="AO539" s="17"/>
      <c r="AP539" s="17"/>
      <c r="AQ539" s="17"/>
      <c r="AR539" s="17"/>
      <c r="AS539" s="17"/>
      <c r="AT539" s="17"/>
      <c r="AU539" s="17"/>
      <c r="AV539" s="17"/>
      <c r="AW539" s="17"/>
      <c r="AX539" s="17"/>
      <c r="AY539" s="17"/>
      <c r="AZ539" s="17"/>
      <c r="BA539" s="17"/>
      <c r="BB539" s="17"/>
      <c r="BC539" s="17"/>
      <c r="BD539" s="17"/>
      <c r="BE539" s="17"/>
      <c r="BF539" s="17"/>
      <c r="BG539" s="17"/>
      <c r="BH539" s="17"/>
      <c r="BI539" s="17"/>
      <c r="BJ539" s="17"/>
      <c r="BK539" s="17"/>
      <c r="BL539" s="17"/>
      <c r="BM539" s="17"/>
      <c r="BN539" s="17"/>
      <c r="BO539" s="17"/>
      <c r="BP539" s="17"/>
      <c r="BQ539" s="17"/>
      <c r="BR539" s="17"/>
      <c r="BS539" s="17"/>
      <c r="BT539" s="17"/>
      <c r="BU539" s="17"/>
      <c r="BV539" s="17"/>
      <c r="BW539" s="17"/>
      <c r="BX539" s="17"/>
      <c r="BY539" s="17"/>
      <c r="BZ539" s="17"/>
      <c r="CA539" s="17"/>
      <c r="CB539" s="17"/>
      <c r="CC539" s="17"/>
      <c r="CD539" s="17"/>
      <c r="CE539" s="17"/>
      <c r="CF539" s="17"/>
      <c r="CG539" s="17"/>
      <c r="CH539" s="17"/>
      <c r="CI539" s="17"/>
      <c r="CJ539" s="17"/>
      <c r="CK539" s="17"/>
      <c r="CL539" s="17"/>
      <c r="CM539" s="17"/>
      <c r="CN539" s="17"/>
      <c r="CO539" s="17"/>
      <c r="CP539" s="17"/>
      <c r="CQ539" s="17"/>
      <c r="CR539" s="17"/>
      <c r="CS539" s="17"/>
      <c r="CT539" s="17"/>
      <c r="CU539" s="17"/>
      <c r="CV539" s="17"/>
      <c r="CW539" s="17"/>
      <c r="CX539" s="17"/>
      <c r="CY539" s="17"/>
      <c r="CZ539" s="17"/>
      <c r="DA539" s="17"/>
      <c r="DB539" s="17"/>
      <c r="DC539" s="17"/>
      <c r="DD539" s="17"/>
      <c r="DE539" s="17"/>
      <c r="DF539" s="17"/>
      <c r="DG539" s="17"/>
      <c r="DH539" s="17"/>
      <c r="DI539" s="17"/>
      <c r="DJ539" s="17"/>
      <c r="DK539" s="17"/>
      <c r="DL539" s="17"/>
      <c r="DM539" s="17"/>
      <c r="DN539" s="17"/>
      <c r="DO539" s="17"/>
      <c r="DP539" s="17"/>
      <c r="DQ539" s="17"/>
      <c r="DR539" s="17"/>
      <c r="DS539" s="17"/>
      <c r="DT539" s="17"/>
      <c r="DU539" s="17"/>
      <c r="DV539" s="17"/>
      <c r="DW539" s="17"/>
      <c r="DX539" s="17"/>
      <c r="DY539" s="17"/>
      <c r="DZ539" s="17"/>
      <c r="EA539" s="17"/>
      <c r="EB539" s="17"/>
      <c r="EC539" s="17"/>
      <c r="ED539" s="17"/>
      <c r="EE539" s="17"/>
      <c r="EF539" s="17"/>
      <c r="EG539" s="17"/>
      <c r="EH539" s="17"/>
      <c r="EI539" s="17"/>
      <c r="EJ539" s="17"/>
      <c r="EK539" s="17"/>
      <c r="EL539" s="17"/>
      <c r="EM539" s="17"/>
      <c r="EN539" s="17"/>
      <c r="EO539" s="17"/>
      <c r="EP539" s="17"/>
      <c r="EQ539" s="17"/>
      <c r="ER539" s="17"/>
      <c r="ES539" s="17"/>
      <c r="ET539" s="17"/>
      <c r="EU539" s="17"/>
      <c r="EV539" s="17"/>
      <c r="EW539" s="17"/>
      <c r="EX539" s="17"/>
      <c r="EY539" s="17"/>
      <c r="EZ539" s="17"/>
      <c r="FA539" s="17"/>
      <c r="FB539" s="17"/>
      <c r="FC539" s="17"/>
      <c r="FD539" s="17"/>
      <c r="FE539" s="17"/>
      <c r="FF539" s="17"/>
      <c r="FG539" s="17"/>
      <c r="FH539" s="17"/>
      <c r="FI539" s="17"/>
      <c r="FJ539" s="17"/>
      <c r="FK539" s="17"/>
      <c r="FL539" s="17"/>
      <c r="FM539" s="17"/>
      <c r="FN539" s="17"/>
      <c r="FO539" s="17"/>
      <c r="FP539" s="17"/>
      <c r="FQ539" s="17"/>
      <c r="FR539" s="17"/>
      <c r="FS539" s="17"/>
      <c r="FT539" s="17"/>
      <c r="FU539" s="17"/>
      <c r="FV539" s="17"/>
      <c r="FW539" s="17"/>
      <c r="FX539" s="17"/>
      <c r="FY539" s="17"/>
      <c r="FZ539" s="17"/>
      <c r="GA539" s="17"/>
      <c r="GB539" s="17"/>
      <c r="GC539" s="17"/>
      <c r="GD539" s="17"/>
      <c r="GE539" s="17"/>
      <c r="GF539" s="17"/>
      <c r="GG539" s="17"/>
      <c r="GH539" s="17"/>
      <c r="GI539" s="17"/>
      <c r="GJ539" s="17"/>
      <c r="GK539" s="17"/>
      <c r="GL539" s="17"/>
      <c r="GM539" s="17"/>
      <c r="GN539" s="17"/>
      <c r="GO539" s="17"/>
      <c r="GP539" s="17"/>
      <c r="GQ539" s="17"/>
      <c r="GR539" s="17"/>
      <c r="GS539" s="17"/>
      <c r="GT539" s="17"/>
      <c r="GU539" s="17"/>
      <c r="GV539" s="17"/>
      <c r="GW539" s="17"/>
      <c r="GX539" s="17"/>
      <c r="GY539" s="17"/>
      <c r="GZ539" s="17"/>
      <c r="HA539" s="17"/>
      <c r="HB539" s="17"/>
      <c r="HC539" s="17"/>
      <c r="HD539" s="17"/>
      <c r="HE539" s="17"/>
      <c r="HF539" s="17"/>
      <c r="HG539" s="17"/>
      <c r="HH539" s="17"/>
      <c r="HI539" s="17"/>
      <c r="HJ539" s="17"/>
      <c r="HK539" s="17"/>
      <c r="HL539" s="17"/>
      <c r="HM539" s="17"/>
      <c r="HN539" s="17"/>
      <c r="HO539" s="17"/>
      <c r="HP539" s="17"/>
      <c r="HQ539" s="17"/>
      <c r="HR539" s="17"/>
      <c r="HS539" s="17"/>
      <c r="HT539" s="17"/>
      <c r="HU539" s="17"/>
      <c r="HV539" s="17"/>
      <c r="HW539" s="17"/>
      <c r="HX539" s="17"/>
      <c r="HY539" s="17"/>
      <c r="HZ539" s="17"/>
      <c r="IA539" s="17"/>
      <c r="IB539" s="17"/>
      <c r="IC539" s="17"/>
      <c r="ID539" s="17"/>
      <c r="IE539" s="17"/>
      <c r="IF539" s="17"/>
      <c r="IG539" s="17"/>
      <c r="IH539" s="17"/>
      <c r="II539" s="17"/>
      <c r="IJ539" s="17"/>
      <c r="IK539" s="17"/>
      <c r="IL539" s="17"/>
      <c r="IM539" s="17"/>
      <c r="IN539" s="17"/>
      <c r="IO539" s="17"/>
      <c r="IP539" s="17"/>
      <c r="IQ539" s="17"/>
      <c r="IR539" s="17"/>
      <c r="IS539" s="17"/>
      <c r="IT539" s="17"/>
    </row>
    <row r="540" spans="1:254" s="19" customFormat="1" ht="21" customHeight="1">
      <c r="A540" s="31">
        <v>534</v>
      </c>
      <c r="B540" s="154" t="s">
        <v>4288</v>
      </c>
      <c r="C540" s="117" t="s">
        <v>4883</v>
      </c>
      <c r="D540" s="117" t="s">
        <v>4774</v>
      </c>
      <c r="E540" s="51" t="s">
        <v>4884</v>
      </c>
      <c r="F540" s="229" t="s">
        <v>4885</v>
      </c>
      <c r="G540" s="117" t="s">
        <v>4886</v>
      </c>
      <c r="H540" s="133" t="s">
        <v>4887</v>
      </c>
      <c r="I540" s="231" t="s">
        <v>4888</v>
      </c>
      <c r="J540" s="118" t="s">
        <v>4889</v>
      </c>
      <c r="K540" s="117">
        <v>20130827</v>
      </c>
      <c r="L540" s="117">
        <v>20160427</v>
      </c>
      <c r="M540" s="117">
        <v>1749406.96</v>
      </c>
      <c r="N540" s="129">
        <v>77614.45</v>
      </c>
      <c r="O540" s="172" t="s">
        <v>157</v>
      </c>
      <c r="P540" s="128" t="s">
        <v>1325</v>
      </c>
      <c r="Q540" s="134" t="s">
        <v>1122</v>
      </c>
      <c r="R540" s="134"/>
      <c r="S540" s="134"/>
      <c r="T540" s="134" t="s">
        <v>4890</v>
      </c>
      <c r="U540" s="180">
        <v>2510000</v>
      </c>
      <c r="V540" s="134" t="s">
        <v>1135</v>
      </c>
      <c r="W540" s="134" t="s">
        <v>4891</v>
      </c>
      <c r="X540" s="181">
        <v>1060000</v>
      </c>
      <c r="Y540" s="134" t="s">
        <v>1124</v>
      </c>
      <c r="Z540" s="134" t="s">
        <v>4892</v>
      </c>
      <c r="AA540" s="181">
        <v>1450000</v>
      </c>
      <c r="AB540" s="134" t="s">
        <v>1135</v>
      </c>
      <c r="AC540" s="31" t="s">
        <v>1125</v>
      </c>
      <c r="AD540" s="120"/>
      <c r="AE540" s="120"/>
      <c r="AF540" s="17"/>
      <c r="AG540" s="17"/>
      <c r="AH540" s="17"/>
      <c r="AI540" s="17"/>
      <c r="AJ540" s="17"/>
      <c r="AK540" s="17"/>
      <c r="AL540" s="17"/>
      <c r="AM540" s="17"/>
      <c r="AN540" s="17"/>
      <c r="AO540" s="17"/>
      <c r="AP540" s="17"/>
      <c r="AQ540" s="17"/>
      <c r="AR540" s="17"/>
      <c r="AS540" s="17"/>
      <c r="AT540" s="17"/>
      <c r="AU540" s="17"/>
      <c r="AV540" s="17"/>
      <c r="AW540" s="17"/>
      <c r="AX540" s="17"/>
      <c r="AY540" s="17"/>
      <c r="AZ540" s="17"/>
      <c r="BA540" s="17"/>
      <c r="BB540" s="17"/>
      <c r="BC540" s="17"/>
      <c r="BD540" s="17"/>
      <c r="BE540" s="17"/>
      <c r="BF540" s="17"/>
      <c r="BG540" s="17"/>
      <c r="BH540" s="17"/>
      <c r="BI540" s="17"/>
      <c r="BJ540" s="17"/>
      <c r="BK540" s="17"/>
      <c r="BL540" s="17"/>
      <c r="BM540" s="17"/>
      <c r="BN540" s="17"/>
      <c r="BO540" s="17"/>
      <c r="BP540" s="17"/>
      <c r="BQ540" s="17"/>
      <c r="BR540" s="17"/>
      <c r="BS540" s="17"/>
      <c r="BT540" s="17"/>
      <c r="BU540" s="17"/>
      <c r="BV540" s="17"/>
      <c r="BW540" s="17"/>
      <c r="BX540" s="17"/>
      <c r="BY540" s="17"/>
      <c r="BZ540" s="17"/>
      <c r="CA540" s="17"/>
      <c r="CB540" s="17"/>
      <c r="CC540" s="17"/>
      <c r="CD540" s="17"/>
      <c r="CE540" s="17"/>
      <c r="CF540" s="17"/>
      <c r="CG540" s="17"/>
      <c r="CH540" s="17"/>
      <c r="CI540" s="17"/>
      <c r="CJ540" s="17"/>
      <c r="CK540" s="17"/>
      <c r="CL540" s="17"/>
      <c r="CM540" s="17"/>
      <c r="CN540" s="17"/>
      <c r="CO540" s="17"/>
      <c r="CP540" s="17"/>
      <c r="CQ540" s="17"/>
      <c r="CR540" s="17"/>
      <c r="CS540" s="17"/>
      <c r="CT540" s="17"/>
      <c r="CU540" s="17"/>
      <c r="CV540" s="17"/>
      <c r="CW540" s="17"/>
      <c r="CX540" s="17"/>
      <c r="CY540" s="17"/>
      <c r="CZ540" s="17"/>
      <c r="DA540" s="17"/>
      <c r="DB540" s="17"/>
      <c r="DC540" s="17"/>
      <c r="DD540" s="17"/>
      <c r="DE540" s="17"/>
      <c r="DF540" s="17"/>
      <c r="DG540" s="17"/>
      <c r="DH540" s="17"/>
      <c r="DI540" s="17"/>
      <c r="DJ540" s="17"/>
      <c r="DK540" s="17"/>
      <c r="DL540" s="17"/>
      <c r="DM540" s="17"/>
      <c r="DN540" s="17"/>
      <c r="DO540" s="17"/>
      <c r="DP540" s="17"/>
      <c r="DQ540" s="17"/>
      <c r="DR540" s="17"/>
      <c r="DS540" s="17"/>
      <c r="DT540" s="17"/>
      <c r="DU540" s="17"/>
      <c r="DV540" s="17"/>
      <c r="DW540" s="17"/>
      <c r="DX540" s="17"/>
      <c r="DY540" s="17"/>
      <c r="DZ540" s="17"/>
      <c r="EA540" s="17"/>
      <c r="EB540" s="17"/>
      <c r="EC540" s="17"/>
      <c r="ED540" s="17"/>
      <c r="EE540" s="17"/>
      <c r="EF540" s="17"/>
      <c r="EG540" s="17"/>
      <c r="EH540" s="17"/>
      <c r="EI540" s="17"/>
      <c r="EJ540" s="17"/>
      <c r="EK540" s="17"/>
      <c r="EL540" s="17"/>
      <c r="EM540" s="17"/>
      <c r="EN540" s="17"/>
      <c r="EO540" s="17"/>
      <c r="EP540" s="17"/>
      <c r="EQ540" s="17"/>
      <c r="ER540" s="17"/>
      <c r="ES540" s="17"/>
      <c r="ET540" s="17"/>
      <c r="EU540" s="17"/>
      <c r="EV540" s="17"/>
      <c r="EW540" s="17"/>
      <c r="EX540" s="17"/>
      <c r="EY540" s="17"/>
      <c r="EZ540" s="17"/>
      <c r="FA540" s="17"/>
      <c r="FB540" s="17"/>
      <c r="FC540" s="17"/>
      <c r="FD540" s="17"/>
      <c r="FE540" s="17"/>
      <c r="FF540" s="17"/>
      <c r="FG540" s="17"/>
      <c r="FH540" s="17"/>
      <c r="FI540" s="17"/>
      <c r="FJ540" s="17"/>
      <c r="FK540" s="17"/>
      <c r="FL540" s="17"/>
      <c r="FM540" s="17"/>
      <c r="FN540" s="17"/>
      <c r="FO540" s="17"/>
      <c r="FP540" s="17"/>
      <c r="FQ540" s="17"/>
      <c r="FR540" s="17"/>
      <c r="FS540" s="17"/>
      <c r="FT540" s="17"/>
      <c r="FU540" s="17"/>
      <c r="FV540" s="17"/>
      <c r="FW540" s="17"/>
      <c r="FX540" s="17"/>
      <c r="FY540" s="17"/>
      <c r="FZ540" s="17"/>
      <c r="GA540" s="17"/>
      <c r="GB540" s="17"/>
      <c r="GC540" s="17"/>
      <c r="GD540" s="17"/>
      <c r="GE540" s="17"/>
      <c r="GF540" s="17"/>
      <c r="GG540" s="17"/>
      <c r="GH540" s="17"/>
      <c r="GI540" s="17"/>
      <c r="GJ540" s="17"/>
      <c r="GK540" s="17"/>
      <c r="GL540" s="17"/>
      <c r="GM540" s="17"/>
      <c r="GN540" s="17"/>
      <c r="GO540" s="17"/>
      <c r="GP540" s="17"/>
      <c r="GQ540" s="17"/>
      <c r="GR540" s="17"/>
      <c r="GS540" s="17"/>
      <c r="GT540" s="17"/>
      <c r="GU540" s="17"/>
      <c r="GV540" s="17"/>
      <c r="GW540" s="17"/>
      <c r="GX540" s="17"/>
      <c r="GY540" s="17"/>
      <c r="GZ540" s="17"/>
      <c r="HA540" s="17"/>
      <c r="HB540" s="17"/>
      <c r="HC540" s="17"/>
      <c r="HD540" s="17"/>
      <c r="HE540" s="17"/>
      <c r="HF540" s="17"/>
      <c r="HG540" s="17"/>
      <c r="HH540" s="17"/>
      <c r="HI540" s="17"/>
      <c r="HJ540" s="17"/>
      <c r="HK540" s="17"/>
      <c r="HL540" s="17"/>
      <c r="HM540" s="17"/>
      <c r="HN540" s="17"/>
      <c r="HO540" s="17"/>
      <c r="HP540" s="17"/>
      <c r="HQ540" s="17"/>
      <c r="HR540" s="17"/>
      <c r="HS540" s="17"/>
      <c r="HT540" s="17"/>
      <c r="HU540" s="17"/>
      <c r="HV540" s="17"/>
      <c r="HW540" s="17"/>
      <c r="HX540" s="17"/>
      <c r="HY540" s="17"/>
      <c r="HZ540" s="17"/>
      <c r="IA540" s="17"/>
      <c r="IB540" s="17"/>
      <c r="IC540" s="17"/>
      <c r="ID540" s="17"/>
      <c r="IE540" s="17"/>
      <c r="IF540" s="17"/>
      <c r="IG540" s="17"/>
      <c r="IH540" s="17"/>
      <c r="II540" s="17"/>
      <c r="IJ540" s="17"/>
      <c r="IK540" s="17"/>
      <c r="IL540" s="17"/>
      <c r="IM540" s="17"/>
      <c r="IN540" s="17"/>
      <c r="IO540" s="17"/>
      <c r="IP540" s="17"/>
      <c r="IQ540" s="17"/>
      <c r="IR540" s="17"/>
      <c r="IS540" s="17"/>
      <c r="IT540" s="17"/>
    </row>
    <row r="541" spans="1:254" s="19" customFormat="1" ht="21" customHeight="1">
      <c r="A541" s="31">
        <v>535</v>
      </c>
      <c r="B541" s="154" t="s">
        <v>4288</v>
      </c>
      <c r="C541" s="117" t="s">
        <v>4781</v>
      </c>
      <c r="D541" s="117" t="s">
        <v>4774</v>
      </c>
      <c r="E541" s="51" t="s">
        <v>4893</v>
      </c>
      <c r="F541" s="229" t="s">
        <v>4894</v>
      </c>
      <c r="G541" s="229" t="s">
        <v>4895</v>
      </c>
      <c r="H541" s="133" t="s">
        <v>4896</v>
      </c>
      <c r="I541" s="231" t="s">
        <v>4897</v>
      </c>
      <c r="J541" s="118" t="s">
        <v>4889</v>
      </c>
      <c r="K541" s="133">
        <v>20121025</v>
      </c>
      <c r="L541" s="117">
        <v>20160825</v>
      </c>
      <c r="M541" s="174">
        <v>380734.74</v>
      </c>
      <c r="N541" s="174">
        <v>1850.68</v>
      </c>
      <c r="O541" s="172" t="s">
        <v>198</v>
      </c>
      <c r="P541" s="128" t="s">
        <v>1201</v>
      </c>
      <c r="Q541" s="134" t="s">
        <v>1122</v>
      </c>
      <c r="R541" s="134"/>
      <c r="S541" s="134"/>
      <c r="T541" s="134" t="s">
        <v>4898</v>
      </c>
      <c r="U541" s="138">
        <v>718000</v>
      </c>
      <c r="V541" s="134" t="s">
        <v>1152</v>
      </c>
      <c r="W541" s="134" t="s">
        <v>4899</v>
      </c>
      <c r="X541" s="134">
        <v>436000</v>
      </c>
      <c r="Y541" s="134" t="s">
        <v>1135</v>
      </c>
      <c r="Z541" s="134" t="s">
        <v>4900</v>
      </c>
      <c r="AA541" s="134">
        <v>718000</v>
      </c>
      <c r="AB541" s="134" t="s">
        <v>1152</v>
      </c>
      <c r="AC541" s="31" t="s">
        <v>1125</v>
      </c>
      <c r="AD541" s="120"/>
      <c r="AE541" s="120"/>
      <c r="AF541" s="17"/>
      <c r="AG541" s="17"/>
      <c r="AH541" s="17"/>
      <c r="AI541" s="17"/>
      <c r="AJ541" s="17"/>
      <c r="AK541" s="17"/>
      <c r="AL541" s="17"/>
      <c r="AM541" s="17"/>
      <c r="AN541" s="17"/>
      <c r="AO541" s="17"/>
      <c r="AP541" s="17"/>
      <c r="AQ541" s="17"/>
      <c r="AR541" s="17"/>
      <c r="AS541" s="17"/>
      <c r="AT541" s="17"/>
      <c r="AU541" s="17"/>
      <c r="AV541" s="17"/>
      <c r="AW541" s="17"/>
      <c r="AX541" s="17"/>
      <c r="AY541" s="17"/>
      <c r="AZ541" s="17"/>
      <c r="BA541" s="17"/>
      <c r="BB541" s="17"/>
      <c r="BC541" s="17"/>
      <c r="BD541" s="17"/>
      <c r="BE541" s="17"/>
      <c r="BF541" s="17"/>
      <c r="BG541" s="17"/>
      <c r="BH541" s="17"/>
      <c r="BI541" s="17"/>
      <c r="BJ541" s="17"/>
      <c r="BK541" s="17"/>
      <c r="BL541" s="17"/>
      <c r="BM541" s="17"/>
      <c r="BN541" s="17"/>
      <c r="BO541" s="17"/>
      <c r="BP541" s="17"/>
      <c r="BQ541" s="17"/>
      <c r="BR541" s="17"/>
      <c r="BS541" s="17"/>
      <c r="BT541" s="17"/>
      <c r="BU541" s="17"/>
      <c r="BV541" s="17"/>
      <c r="BW541" s="17"/>
      <c r="BX541" s="17"/>
      <c r="BY541" s="17"/>
      <c r="BZ541" s="17"/>
      <c r="CA541" s="17"/>
      <c r="CB541" s="17"/>
      <c r="CC541" s="17"/>
      <c r="CD541" s="17"/>
      <c r="CE541" s="17"/>
      <c r="CF541" s="17"/>
      <c r="CG541" s="17"/>
      <c r="CH541" s="17"/>
      <c r="CI541" s="17"/>
      <c r="CJ541" s="17"/>
      <c r="CK541" s="17"/>
      <c r="CL541" s="17"/>
      <c r="CM541" s="17"/>
      <c r="CN541" s="17"/>
      <c r="CO541" s="17"/>
      <c r="CP541" s="17"/>
      <c r="CQ541" s="17"/>
      <c r="CR541" s="17"/>
      <c r="CS541" s="17"/>
      <c r="CT541" s="17"/>
      <c r="CU541" s="17"/>
      <c r="CV541" s="17"/>
      <c r="CW541" s="17"/>
      <c r="CX541" s="17"/>
      <c r="CY541" s="17"/>
      <c r="CZ541" s="17"/>
      <c r="DA541" s="17"/>
      <c r="DB541" s="17"/>
      <c r="DC541" s="17"/>
      <c r="DD541" s="17"/>
      <c r="DE541" s="17"/>
      <c r="DF541" s="17"/>
      <c r="DG541" s="17"/>
      <c r="DH541" s="17"/>
      <c r="DI541" s="17"/>
      <c r="DJ541" s="17"/>
      <c r="DK541" s="17"/>
      <c r="DL541" s="17"/>
      <c r="DM541" s="17"/>
      <c r="DN541" s="17"/>
      <c r="DO541" s="17"/>
      <c r="DP541" s="17"/>
      <c r="DQ541" s="17"/>
      <c r="DR541" s="17"/>
      <c r="DS541" s="17"/>
      <c r="DT541" s="17"/>
      <c r="DU541" s="17"/>
      <c r="DV541" s="17"/>
      <c r="DW541" s="17"/>
      <c r="DX541" s="17"/>
      <c r="DY541" s="17"/>
      <c r="DZ541" s="17"/>
      <c r="EA541" s="17"/>
      <c r="EB541" s="17"/>
      <c r="EC541" s="17"/>
      <c r="ED541" s="17"/>
      <c r="EE541" s="17"/>
      <c r="EF541" s="17"/>
      <c r="EG541" s="17"/>
      <c r="EH541" s="17"/>
      <c r="EI541" s="17"/>
      <c r="EJ541" s="17"/>
      <c r="EK541" s="17"/>
      <c r="EL541" s="17"/>
      <c r="EM541" s="17"/>
      <c r="EN541" s="17"/>
      <c r="EO541" s="17"/>
      <c r="EP541" s="17"/>
      <c r="EQ541" s="17"/>
      <c r="ER541" s="17"/>
      <c r="ES541" s="17"/>
      <c r="ET541" s="17"/>
      <c r="EU541" s="17"/>
      <c r="EV541" s="17"/>
      <c r="EW541" s="17"/>
      <c r="EX541" s="17"/>
      <c r="EY541" s="17"/>
      <c r="EZ541" s="17"/>
      <c r="FA541" s="17"/>
      <c r="FB541" s="17"/>
      <c r="FC541" s="17"/>
      <c r="FD541" s="17"/>
      <c r="FE541" s="17"/>
      <c r="FF541" s="17"/>
      <c r="FG541" s="17"/>
      <c r="FH541" s="17"/>
      <c r="FI541" s="17"/>
      <c r="FJ541" s="17"/>
      <c r="FK541" s="17"/>
      <c r="FL541" s="17"/>
      <c r="FM541" s="17"/>
      <c r="FN541" s="17"/>
      <c r="FO541" s="17"/>
      <c r="FP541" s="17"/>
      <c r="FQ541" s="17"/>
      <c r="FR541" s="17"/>
      <c r="FS541" s="17"/>
      <c r="FT541" s="17"/>
      <c r="FU541" s="17"/>
      <c r="FV541" s="17"/>
      <c r="FW541" s="17"/>
      <c r="FX541" s="17"/>
      <c r="FY541" s="17"/>
      <c r="FZ541" s="17"/>
      <c r="GA541" s="17"/>
      <c r="GB541" s="17"/>
      <c r="GC541" s="17"/>
      <c r="GD541" s="17"/>
      <c r="GE541" s="17"/>
      <c r="GF541" s="17"/>
      <c r="GG541" s="17"/>
      <c r="GH541" s="17"/>
      <c r="GI541" s="17"/>
      <c r="GJ541" s="17"/>
      <c r="GK541" s="17"/>
      <c r="GL541" s="17"/>
      <c r="GM541" s="17"/>
      <c r="GN541" s="17"/>
      <c r="GO541" s="17"/>
      <c r="GP541" s="17"/>
      <c r="GQ541" s="17"/>
      <c r="GR541" s="17"/>
      <c r="GS541" s="17"/>
      <c r="GT541" s="17"/>
      <c r="GU541" s="17"/>
      <c r="GV541" s="17"/>
      <c r="GW541" s="17"/>
      <c r="GX541" s="17"/>
      <c r="GY541" s="17"/>
      <c r="GZ541" s="17"/>
      <c r="HA541" s="17"/>
      <c r="HB541" s="17"/>
      <c r="HC541" s="17"/>
      <c r="HD541" s="17"/>
      <c r="HE541" s="17"/>
      <c r="HF541" s="17"/>
      <c r="HG541" s="17"/>
      <c r="HH541" s="17"/>
      <c r="HI541" s="17"/>
      <c r="HJ541" s="17"/>
      <c r="HK541" s="17"/>
      <c r="HL541" s="17"/>
      <c r="HM541" s="17"/>
      <c r="HN541" s="17"/>
      <c r="HO541" s="17"/>
      <c r="HP541" s="17"/>
      <c r="HQ541" s="17"/>
      <c r="HR541" s="17"/>
      <c r="HS541" s="17"/>
      <c r="HT541" s="17"/>
      <c r="HU541" s="17"/>
      <c r="HV541" s="17"/>
      <c r="HW541" s="17"/>
      <c r="HX541" s="17"/>
      <c r="HY541" s="17"/>
      <c r="HZ541" s="17"/>
      <c r="IA541" s="17"/>
      <c r="IB541" s="17"/>
      <c r="IC541" s="17"/>
      <c r="ID541" s="17"/>
      <c r="IE541" s="17"/>
      <c r="IF541" s="17"/>
      <c r="IG541" s="17"/>
      <c r="IH541" s="17"/>
      <c r="II541" s="17"/>
      <c r="IJ541" s="17"/>
      <c r="IK541" s="17"/>
      <c r="IL541" s="17"/>
      <c r="IM541" s="17"/>
      <c r="IN541" s="17"/>
      <c r="IO541" s="17"/>
      <c r="IP541" s="17"/>
      <c r="IQ541" s="17"/>
      <c r="IR541" s="17"/>
      <c r="IS541" s="17"/>
      <c r="IT541" s="17"/>
    </row>
    <row r="542" spans="1:254" s="19" customFormat="1" ht="21" customHeight="1">
      <c r="A542" s="31">
        <v>536</v>
      </c>
      <c r="B542" s="154" t="s">
        <v>4288</v>
      </c>
      <c r="C542" s="117" t="s">
        <v>4795</v>
      </c>
      <c r="D542" s="117" t="s">
        <v>4774</v>
      </c>
      <c r="E542" s="51" t="s">
        <v>4901</v>
      </c>
      <c r="F542" s="229" t="s">
        <v>4902</v>
      </c>
      <c r="G542" s="51" t="s">
        <v>4903</v>
      </c>
      <c r="H542" s="133" t="s">
        <v>4904</v>
      </c>
      <c r="I542" s="231" t="s">
        <v>4905</v>
      </c>
      <c r="J542" s="118" t="s">
        <v>4889</v>
      </c>
      <c r="K542" s="133">
        <v>20121022</v>
      </c>
      <c r="L542" s="117">
        <v>20151022</v>
      </c>
      <c r="M542" s="174">
        <v>350560.22</v>
      </c>
      <c r="N542" s="174">
        <v>31360.99</v>
      </c>
      <c r="O542" s="172" t="s">
        <v>157</v>
      </c>
      <c r="P542" s="128" t="s">
        <v>1201</v>
      </c>
      <c r="Q542" s="134" t="s">
        <v>1122</v>
      </c>
      <c r="R542" s="134"/>
      <c r="S542" s="134"/>
      <c r="T542" s="134" t="s">
        <v>4906</v>
      </c>
      <c r="U542" s="138">
        <v>750000</v>
      </c>
      <c r="V542" s="134" t="s">
        <v>1124</v>
      </c>
      <c r="W542" s="134" t="s">
        <v>4907</v>
      </c>
      <c r="X542" s="134">
        <v>122000</v>
      </c>
      <c r="Y542" s="134" t="s">
        <v>1135</v>
      </c>
      <c r="Z542" s="134" t="s">
        <v>4908</v>
      </c>
      <c r="AA542" s="134">
        <v>140000</v>
      </c>
      <c r="AB542" s="134" t="s">
        <v>1135</v>
      </c>
      <c r="AC542" s="31" t="s">
        <v>1125</v>
      </c>
      <c r="AD542" s="120"/>
      <c r="AE542" s="120"/>
      <c r="AF542" s="17"/>
      <c r="AG542" s="17"/>
      <c r="AH542" s="17"/>
      <c r="AI542" s="17"/>
      <c r="AJ542" s="17"/>
      <c r="AK542" s="17"/>
      <c r="AL542" s="17"/>
      <c r="AM542" s="17"/>
      <c r="AN542" s="17"/>
      <c r="AO542" s="17"/>
      <c r="AP542" s="17"/>
      <c r="AQ542" s="17"/>
      <c r="AR542" s="17"/>
      <c r="AS542" s="17"/>
      <c r="AT542" s="17"/>
      <c r="AU542" s="17"/>
      <c r="AV542" s="17"/>
      <c r="AW542" s="17"/>
      <c r="AX542" s="17"/>
      <c r="AY542" s="17"/>
      <c r="AZ542" s="17"/>
      <c r="BA542" s="17"/>
      <c r="BB542" s="17"/>
      <c r="BC542" s="17"/>
      <c r="BD542" s="17"/>
      <c r="BE542" s="17"/>
      <c r="BF542" s="17"/>
      <c r="BG542" s="17"/>
      <c r="BH542" s="17"/>
      <c r="BI542" s="17"/>
      <c r="BJ542" s="17"/>
      <c r="BK542" s="17"/>
      <c r="BL542" s="17"/>
      <c r="BM542" s="17"/>
      <c r="BN542" s="17"/>
      <c r="BO542" s="17"/>
      <c r="BP542" s="17"/>
      <c r="BQ542" s="17"/>
      <c r="BR542" s="17"/>
      <c r="BS542" s="17"/>
      <c r="BT542" s="17"/>
      <c r="BU542" s="17"/>
      <c r="BV542" s="17"/>
      <c r="BW542" s="17"/>
      <c r="BX542" s="17"/>
      <c r="BY542" s="17"/>
      <c r="BZ542" s="17"/>
      <c r="CA542" s="17"/>
      <c r="CB542" s="17"/>
      <c r="CC542" s="17"/>
      <c r="CD542" s="17"/>
      <c r="CE542" s="17"/>
      <c r="CF542" s="17"/>
      <c r="CG542" s="17"/>
      <c r="CH542" s="17"/>
      <c r="CI542" s="17"/>
      <c r="CJ542" s="17"/>
      <c r="CK542" s="17"/>
      <c r="CL542" s="17"/>
      <c r="CM542" s="17"/>
      <c r="CN542" s="17"/>
      <c r="CO542" s="17"/>
      <c r="CP542" s="17"/>
      <c r="CQ542" s="17"/>
      <c r="CR542" s="17"/>
      <c r="CS542" s="17"/>
      <c r="CT542" s="17"/>
      <c r="CU542" s="17"/>
      <c r="CV542" s="17"/>
      <c r="CW542" s="17"/>
      <c r="CX542" s="17"/>
      <c r="CY542" s="17"/>
      <c r="CZ542" s="17"/>
      <c r="DA542" s="17"/>
      <c r="DB542" s="17"/>
      <c r="DC542" s="17"/>
      <c r="DD542" s="17"/>
      <c r="DE542" s="17"/>
      <c r="DF542" s="17"/>
      <c r="DG542" s="17"/>
      <c r="DH542" s="17"/>
      <c r="DI542" s="17"/>
      <c r="DJ542" s="17"/>
      <c r="DK542" s="17"/>
      <c r="DL542" s="17"/>
      <c r="DM542" s="17"/>
      <c r="DN542" s="17"/>
      <c r="DO542" s="17"/>
      <c r="DP542" s="17"/>
      <c r="DQ542" s="17"/>
      <c r="DR542" s="17"/>
      <c r="DS542" s="17"/>
      <c r="DT542" s="17"/>
      <c r="DU542" s="17"/>
      <c r="DV542" s="17"/>
      <c r="DW542" s="17"/>
      <c r="DX542" s="17"/>
      <c r="DY542" s="17"/>
      <c r="DZ542" s="17"/>
      <c r="EA542" s="17"/>
      <c r="EB542" s="17"/>
      <c r="EC542" s="17"/>
      <c r="ED542" s="17"/>
      <c r="EE542" s="17"/>
      <c r="EF542" s="17"/>
      <c r="EG542" s="17"/>
      <c r="EH542" s="17"/>
      <c r="EI542" s="17"/>
      <c r="EJ542" s="17"/>
      <c r="EK542" s="17"/>
      <c r="EL542" s="17"/>
      <c r="EM542" s="17"/>
      <c r="EN542" s="17"/>
      <c r="EO542" s="17"/>
      <c r="EP542" s="17"/>
      <c r="EQ542" s="17"/>
      <c r="ER542" s="17"/>
      <c r="ES542" s="17"/>
      <c r="ET542" s="17"/>
      <c r="EU542" s="17"/>
      <c r="EV542" s="17"/>
      <c r="EW542" s="17"/>
      <c r="EX542" s="17"/>
      <c r="EY542" s="17"/>
      <c r="EZ542" s="17"/>
      <c r="FA542" s="17"/>
      <c r="FB542" s="17"/>
      <c r="FC542" s="17"/>
      <c r="FD542" s="17"/>
      <c r="FE542" s="17"/>
      <c r="FF542" s="17"/>
      <c r="FG542" s="17"/>
      <c r="FH542" s="17"/>
      <c r="FI542" s="17"/>
      <c r="FJ542" s="17"/>
      <c r="FK542" s="17"/>
      <c r="FL542" s="17"/>
      <c r="FM542" s="17"/>
      <c r="FN542" s="17"/>
      <c r="FO542" s="17"/>
      <c r="FP542" s="17"/>
      <c r="FQ542" s="17"/>
      <c r="FR542" s="17"/>
      <c r="FS542" s="17"/>
      <c r="FT542" s="17"/>
      <c r="FU542" s="17"/>
      <c r="FV542" s="17"/>
      <c r="FW542" s="17"/>
      <c r="FX542" s="17"/>
      <c r="FY542" s="17"/>
      <c r="FZ542" s="17"/>
      <c r="GA542" s="17"/>
      <c r="GB542" s="17"/>
      <c r="GC542" s="17"/>
      <c r="GD542" s="17"/>
      <c r="GE542" s="17"/>
      <c r="GF542" s="17"/>
      <c r="GG542" s="17"/>
      <c r="GH542" s="17"/>
      <c r="GI542" s="17"/>
      <c r="GJ542" s="17"/>
      <c r="GK542" s="17"/>
      <c r="GL542" s="17"/>
      <c r="GM542" s="17"/>
      <c r="GN542" s="17"/>
      <c r="GO542" s="17"/>
      <c r="GP542" s="17"/>
      <c r="GQ542" s="17"/>
      <c r="GR542" s="17"/>
      <c r="GS542" s="17"/>
      <c r="GT542" s="17"/>
      <c r="GU542" s="17"/>
      <c r="GV542" s="17"/>
      <c r="GW542" s="17"/>
      <c r="GX542" s="17"/>
      <c r="GY542" s="17"/>
      <c r="GZ542" s="17"/>
      <c r="HA542" s="17"/>
      <c r="HB542" s="17"/>
      <c r="HC542" s="17"/>
      <c r="HD542" s="17"/>
      <c r="HE542" s="17"/>
      <c r="HF542" s="17"/>
      <c r="HG542" s="17"/>
      <c r="HH542" s="17"/>
      <c r="HI542" s="17"/>
      <c r="HJ542" s="17"/>
      <c r="HK542" s="17"/>
      <c r="HL542" s="17"/>
      <c r="HM542" s="17"/>
      <c r="HN542" s="17"/>
      <c r="HO542" s="17"/>
      <c r="HP542" s="17"/>
      <c r="HQ542" s="17"/>
      <c r="HR542" s="17"/>
      <c r="HS542" s="17"/>
      <c r="HT542" s="17"/>
      <c r="HU542" s="17"/>
      <c r="HV542" s="17"/>
      <c r="HW542" s="17"/>
      <c r="HX542" s="17"/>
      <c r="HY542" s="17"/>
      <c r="HZ542" s="17"/>
      <c r="IA542" s="17"/>
      <c r="IB542" s="17"/>
      <c r="IC542" s="17"/>
      <c r="ID542" s="17"/>
      <c r="IE542" s="17"/>
      <c r="IF542" s="17"/>
      <c r="IG542" s="17"/>
      <c r="IH542" s="17"/>
      <c r="II542" s="17"/>
      <c r="IJ542" s="17"/>
      <c r="IK542" s="17"/>
      <c r="IL542" s="17"/>
      <c r="IM542" s="17"/>
      <c r="IN542" s="17"/>
      <c r="IO542" s="17"/>
      <c r="IP542" s="17"/>
      <c r="IQ542" s="17"/>
      <c r="IR542" s="17"/>
      <c r="IS542" s="17"/>
      <c r="IT542" s="17"/>
    </row>
    <row r="543" spans="1:254" s="19" customFormat="1" ht="21" customHeight="1">
      <c r="A543" s="31">
        <v>537</v>
      </c>
      <c r="B543" s="154" t="s">
        <v>4288</v>
      </c>
      <c r="C543" s="117" t="s">
        <v>4909</v>
      </c>
      <c r="D543" s="117" t="s">
        <v>4774</v>
      </c>
      <c r="E543" s="51" t="s">
        <v>4910</v>
      </c>
      <c r="F543" s="229" t="s">
        <v>4911</v>
      </c>
      <c r="G543" s="229" t="s">
        <v>4912</v>
      </c>
      <c r="H543" s="133" t="s">
        <v>4913</v>
      </c>
      <c r="I543" s="231" t="s">
        <v>4914</v>
      </c>
      <c r="J543" s="118" t="s">
        <v>4889</v>
      </c>
      <c r="K543" s="133">
        <v>20130816</v>
      </c>
      <c r="L543" s="117">
        <v>20150916</v>
      </c>
      <c r="M543" s="174">
        <v>3397602.99</v>
      </c>
      <c r="N543" s="174">
        <v>314683.90000000002</v>
      </c>
      <c r="O543" s="172" t="s">
        <v>157</v>
      </c>
      <c r="P543" s="128" t="s">
        <v>1201</v>
      </c>
      <c r="Q543" s="134" t="s">
        <v>1122</v>
      </c>
      <c r="R543" s="134"/>
      <c r="S543" s="134"/>
      <c r="T543" s="134" t="s">
        <v>4915</v>
      </c>
      <c r="U543" s="138">
        <v>10027000</v>
      </c>
      <c r="V543" s="134" t="s">
        <v>1135</v>
      </c>
      <c r="W543" s="134"/>
      <c r="X543" s="134"/>
      <c r="Y543" s="134"/>
      <c r="Z543" s="134"/>
      <c r="AA543" s="134"/>
      <c r="AB543" s="134"/>
      <c r="AC543" s="31" t="s">
        <v>1125</v>
      </c>
      <c r="AD543" s="120"/>
      <c r="AE543" s="120"/>
      <c r="AF543" s="17"/>
      <c r="AG543" s="17"/>
      <c r="AH543" s="17"/>
      <c r="AI543" s="17"/>
      <c r="AJ543" s="17"/>
      <c r="AK543" s="17"/>
      <c r="AL543" s="17"/>
      <c r="AM543" s="17"/>
      <c r="AN543" s="17"/>
      <c r="AO543" s="17"/>
      <c r="AP543" s="17"/>
      <c r="AQ543" s="17"/>
      <c r="AR543" s="17"/>
      <c r="AS543" s="17"/>
      <c r="AT543" s="17"/>
      <c r="AU543" s="17"/>
      <c r="AV543" s="17"/>
      <c r="AW543" s="17"/>
      <c r="AX543" s="17"/>
      <c r="AY543" s="17"/>
      <c r="AZ543" s="17"/>
      <c r="BA543" s="17"/>
      <c r="BB543" s="17"/>
      <c r="BC543" s="17"/>
      <c r="BD543" s="17"/>
      <c r="BE543" s="17"/>
      <c r="BF543" s="17"/>
      <c r="BG543" s="17"/>
      <c r="BH543" s="17"/>
      <c r="BI543" s="17"/>
      <c r="BJ543" s="17"/>
      <c r="BK543" s="17"/>
      <c r="BL543" s="17"/>
      <c r="BM543" s="17"/>
      <c r="BN543" s="17"/>
      <c r="BO543" s="17"/>
      <c r="BP543" s="17"/>
      <c r="BQ543" s="17"/>
      <c r="BR543" s="17"/>
      <c r="BS543" s="17"/>
      <c r="BT543" s="17"/>
      <c r="BU543" s="17"/>
      <c r="BV543" s="17"/>
      <c r="BW543" s="17"/>
      <c r="BX543" s="17"/>
      <c r="BY543" s="17"/>
      <c r="BZ543" s="17"/>
      <c r="CA543" s="17"/>
      <c r="CB543" s="17"/>
      <c r="CC543" s="17"/>
      <c r="CD543" s="17"/>
      <c r="CE543" s="17"/>
      <c r="CF543" s="17"/>
      <c r="CG543" s="17"/>
      <c r="CH543" s="17"/>
      <c r="CI543" s="17"/>
      <c r="CJ543" s="17"/>
      <c r="CK543" s="17"/>
      <c r="CL543" s="17"/>
      <c r="CM543" s="17"/>
      <c r="CN543" s="17"/>
      <c r="CO543" s="17"/>
      <c r="CP543" s="17"/>
      <c r="CQ543" s="17"/>
      <c r="CR543" s="17"/>
      <c r="CS543" s="17"/>
      <c r="CT543" s="17"/>
      <c r="CU543" s="17"/>
      <c r="CV543" s="17"/>
      <c r="CW543" s="17"/>
      <c r="CX543" s="17"/>
      <c r="CY543" s="17"/>
      <c r="CZ543" s="17"/>
      <c r="DA543" s="17"/>
      <c r="DB543" s="17"/>
      <c r="DC543" s="17"/>
      <c r="DD543" s="17"/>
      <c r="DE543" s="17"/>
      <c r="DF543" s="17"/>
      <c r="DG543" s="17"/>
      <c r="DH543" s="17"/>
      <c r="DI543" s="17"/>
      <c r="DJ543" s="17"/>
      <c r="DK543" s="17"/>
      <c r="DL543" s="17"/>
      <c r="DM543" s="17"/>
      <c r="DN543" s="17"/>
      <c r="DO543" s="17"/>
      <c r="DP543" s="17"/>
      <c r="DQ543" s="17"/>
      <c r="DR543" s="17"/>
      <c r="DS543" s="17"/>
      <c r="DT543" s="17"/>
      <c r="DU543" s="17"/>
      <c r="DV543" s="17"/>
      <c r="DW543" s="17"/>
      <c r="DX543" s="17"/>
      <c r="DY543" s="17"/>
      <c r="DZ543" s="17"/>
      <c r="EA543" s="17"/>
      <c r="EB543" s="17"/>
      <c r="EC543" s="17"/>
      <c r="ED543" s="17"/>
      <c r="EE543" s="17"/>
      <c r="EF543" s="17"/>
      <c r="EG543" s="17"/>
      <c r="EH543" s="17"/>
      <c r="EI543" s="17"/>
      <c r="EJ543" s="17"/>
      <c r="EK543" s="17"/>
      <c r="EL543" s="17"/>
      <c r="EM543" s="17"/>
      <c r="EN543" s="17"/>
      <c r="EO543" s="17"/>
      <c r="EP543" s="17"/>
      <c r="EQ543" s="17"/>
      <c r="ER543" s="17"/>
      <c r="ES543" s="17"/>
      <c r="ET543" s="17"/>
      <c r="EU543" s="17"/>
      <c r="EV543" s="17"/>
      <c r="EW543" s="17"/>
      <c r="EX543" s="17"/>
      <c r="EY543" s="17"/>
      <c r="EZ543" s="17"/>
      <c r="FA543" s="17"/>
      <c r="FB543" s="17"/>
      <c r="FC543" s="17"/>
      <c r="FD543" s="17"/>
      <c r="FE543" s="17"/>
      <c r="FF543" s="17"/>
      <c r="FG543" s="17"/>
      <c r="FH543" s="17"/>
      <c r="FI543" s="17"/>
      <c r="FJ543" s="17"/>
      <c r="FK543" s="17"/>
      <c r="FL543" s="17"/>
      <c r="FM543" s="17"/>
      <c r="FN543" s="17"/>
      <c r="FO543" s="17"/>
      <c r="FP543" s="17"/>
      <c r="FQ543" s="17"/>
      <c r="FR543" s="17"/>
      <c r="FS543" s="17"/>
      <c r="FT543" s="17"/>
      <c r="FU543" s="17"/>
      <c r="FV543" s="17"/>
      <c r="FW543" s="17"/>
      <c r="FX543" s="17"/>
      <c r="FY543" s="17"/>
      <c r="FZ543" s="17"/>
      <c r="GA543" s="17"/>
      <c r="GB543" s="17"/>
      <c r="GC543" s="17"/>
      <c r="GD543" s="17"/>
      <c r="GE543" s="17"/>
      <c r="GF543" s="17"/>
      <c r="GG543" s="17"/>
      <c r="GH543" s="17"/>
      <c r="GI543" s="17"/>
      <c r="GJ543" s="17"/>
      <c r="GK543" s="17"/>
      <c r="GL543" s="17"/>
      <c r="GM543" s="17"/>
      <c r="GN543" s="17"/>
      <c r="GO543" s="17"/>
      <c r="GP543" s="17"/>
      <c r="GQ543" s="17"/>
      <c r="GR543" s="17"/>
      <c r="GS543" s="17"/>
      <c r="GT543" s="17"/>
      <c r="GU543" s="17"/>
      <c r="GV543" s="17"/>
      <c r="GW543" s="17"/>
      <c r="GX543" s="17"/>
      <c r="GY543" s="17"/>
      <c r="GZ543" s="17"/>
      <c r="HA543" s="17"/>
      <c r="HB543" s="17"/>
      <c r="HC543" s="17"/>
      <c r="HD543" s="17"/>
      <c r="HE543" s="17"/>
      <c r="HF543" s="17"/>
      <c r="HG543" s="17"/>
      <c r="HH543" s="17"/>
      <c r="HI543" s="17"/>
      <c r="HJ543" s="17"/>
      <c r="HK543" s="17"/>
      <c r="HL543" s="17"/>
      <c r="HM543" s="17"/>
      <c r="HN543" s="17"/>
      <c r="HO543" s="17"/>
      <c r="HP543" s="17"/>
      <c r="HQ543" s="17"/>
      <c r="HR543" s="17"/>
      <c r="HS543" s="17"/>
      <c r="HT543" s="17"/>
      <c r="HU543" s="17"/>
      <c r="HV543" s="17"/>
      <c r="HW543" s="17"/>
      <c r="HX543" s="17"/>
      <c r="HY543" s="17"/>
      <c r="HZ543" s="17"/>
      <c r="IA543" s="17"/>
      <c r="IB543" s="17"/>
      <c r="IC543" s="17"/>
      <c r="ID543" s="17"/>
      <c r="IE543" s="17"/>
      <c r="IF543" s="17"/>
      <c r="IG543" s="17"/>
      <c r="IH543" s="17"/>
      <c r="II543" s="17"/>
      <c r="IJ543" s="17"/>
      <c r="IK543" s="17"/>
      <c r="IL543" s="17"/>
      <c r="IM543" s="17"/>
      <c r="IN543" s="17"/>
      <c r="IO543" s="17"/>
      <c r="IP543" s="17"/>
      <c r="IQ543" s="17"/>
      <c r="IR543" s="17"/>
      <c r="IS543" s="17"/>
      <c r="IT543" s="17"/>
    </row>
    <row r="544" spans="1:254" s="19" customFormat="1" ht="21" customHeight="1">
      <c r="A544" s="31">
        <v>538</v>
      </c>
      <c r="B544" s="154" t="s">
        <v>4288</v>
      </c>
      <c r="C544" s="117" t="s">
        <v>4909</v>
      </c>
      <c r="D544" s="117" t="s">
        <v>4774</v>
      </c>
      <c r="E544" s="51" t="s">
        <v>4916</v>
      </c>
      <c r="F544" s="229" t="s">
        <v>4917</v>
      </c>
      <c r="G544" s="229" t="s">
        <v>4918</v>
      </c>
      <c r="H544" s="117" t="s">
        <v>4919</v>
      </c>
      <c r="I544" s="230" t="s">
        <v>4920</v>
      </c>
      <c r="J544" s="118" t="s">
        <v>4889</v>
      </c>
      <c r="K544" s="117">
        <v>20130809</v>
      </c>
      <c r="L544" s="117">
        <v>20150709</v>
      </c>
      <c r="M544" s="117">
        <v>3554318.6</v>
      </c>
      <c r="N544" s="129">
        <v>392736.42</v>
      </c>
      <c r="O544" s="172" t="s">
        <v>157</v>
      </c>
      <c r="P544" s="128" t="s">
        <v>1201</v>
      </c>
      <c r="Q544" s="134" t="s">
        <v>1122</v>
      </c>
      <c r="R544" s="134"/>
      <c r="S544" s="134"/>
      <c r="T544" s="134" t="s">
        <v>4921</v>
      </c>
      <c r="U544" s="34">
        <v>3554318.6</v>
      </c>
      <c r="V544" s="134" t="s">
        <v>1135</v>
      </c>
      <c r="W544" s="134"/>
      <c r="X544" s="134"/>
      <c r="Y544" s="134"/>
      <c r="Z544" s="134"/>
      <c r="AA544" s="134"/>
      <c r="AB544" s="134"/>
      <c r="AC544" s="31" t="s">
        <v>1125</v>
      </c>
      <c r="AD544" s="120"/>
      <c r="AE544" s="120"/>
      <c r="AF544" s="17"/>
      <c r="AG544" s="17"/>
      <c r="AH544" s="17"/>
      <c r="AI544" s="17"/>
      <c r="AJ544" s="17"/>
      <c r="AK544" s="17"/>
      <c r="AL544" s="17"/>
      <c r="AM544" s="17"/>
      <c r="AN544" s="17"/>
      <c r="AO544" s="17"/>
      <c r="AP544" s="17"/>
      <c r="AQ544" s="17"/>
      <c r="AR544" s="17"/>
      <c r="AS544" s="17"/>
      <c r="AT544" s="17"/>
      <c r="AU544" s="17"/>
      <c r="AV544" s="17"/>
      <c r="AW544" s="17"/>
      <c r="AX544" s="17"/>
      <c r="AY544" s="17"/>
      <c r="AZ544" s="17"/>
      <c r="BA544" s="17"/>
      <c r="BB544" s="17"/>
      <c r="BC544" s="17"/>
      <c r="BD544" s="17"/>
      <c r="BE544" s="17"/>
      <c r="BF544" s="17"/>
      <c r="BG544" s="17"/>
      <c r="BH544" s="17"/>
      <c r="BI544" s="17"/>
      <c r="BJ544" s="17"/>
      <c r="BK544" s="17"/>
      <c r="BL544" s="17"/>
      <c r="BM544" s="17"/>
      <c r="BN544" s="17"/>
      <c r="BO544" s="17"/>
      <c r="BP544" s="17"/>
      <c r="BQ544" s="17"/>
      <c r="BR544" s="17"/>
      <c r="BS544" s="17"/>
      <c r="BT544" s="17"/>
      <c r="BU544" s="17"/>
      <c r="BV544" s="17"/>
      <c r="BW544" s="17"/>
      <c r="BX544" s="17"/>
      <c r="BY544" s="17"/>
      <c r="BZ544" s="17"/>
      <c r="CA544" s="17"/>
      <c r="CB544" s="17"/>
      <c r="CC544" s="17"/>
      <c r="CD544" s="17"/>
      <c r="CE544" s="17"/>
      <c r="CF544" s="17"/>
      <c r="CG544" s="17"/>
      <c r="CH544" s="17"/>
      <c r="CI544" s="17"/>
      <c r="CJ544" s="17"/>
      <c r="CK544" s="17"/>
      <c r="CL544" s="17"/>
      <c r="CM544" s="17"/>
      <c r="CN544" s="17"/>
      <c r="CO544" s="17"/>
      <c r="CP544" s="17"/>
      <c r="CQ544" s="17"/>
      <c r="CR544" s="17"/>
      <c r="CS544" s="17"/>
      <c r="CT544" s="17"/>
      <c r="CU544" s="17"/>
      <c r="CV544" s="17"/>
      <c r="CW544" s="17"/>
      <c r="CX544" s="17"/>
      <c r="CY544" s="17"/>
      <c r="CZ544" s="17"/>
      <c r="DA544" s="17"/>
      <c r="DB544" s="17"/>
      <c r="DC544" s="17"/>
      <c r="DD544" s="17"/>
      <c r="DE544" s="17"/>
      <c r="DF544" s="17"/>
      <c r="DG544" s="17"/>
      <c r="DH544" s="17"/>
      <c r="DI544" s="17"/>
      <c r="DJ544" s="17"/>
      <c r="DK544" s="17"/>
      <c r="DL544" s="17"/>
      <c r="DM544" s="17"/>
      <c r="DN544" s="17"/>
      <c r="DO544" s="17"/>
      <c r="DP544" s="17"/>
      <c r="DQ544" s="17"/>
      <c r="DR544" s="17"/>
      <c r="DS544" s="17"/>
      <c r="DT544" s="17"/>
      <c r="DU544" s="17"/>
      <c r="DV544" s="17"/>
      <c r="DW544" s="17"/>
      <c r="DX544" s="17"/>
      <c r="DY544" s="17"/>
      <c r="DZ544" s="17"/>
      <c r="EA544" s="17"/>
      <c r="EB544" s="17"/>
      <c r="EC544" s="17"/>
      <c r="ED544" s="17"/>
      <c r="EE544" s="17"/>
      <c r="EF544" s="17"/>
      <c r="EG544" s="17"/>
      <c r="EH544" s="17"/>
      <c r="EI544" s="17"/>
      <c r="EJ544" s="17"/>
      <c r="EK544" s="17"/>
      <c r="EL544" s="17"/>
      <c r="EM544" s="17"/>
      <c r="EN544" s="17"/>
      <c r="EO544" s="17"/>
      <c r="EP544" s="17"/>
      <c r="EQ544" s="17"/>
      <c r="ER544" s="17"/>
      <c r="ES544" s="17"/>
      <c r="ET544" s="17"/>
      <c r="EU544" s="17"/>
      <c r="EV544" s="17"/>
      <c r="EW544" s="17"/>
      <c r="EX544" s="17"/>
      <c r="EY544" s="17"/>
      <c r="EZ544" s="17"/>
      <c r="FA544" s="17"/>
      <c r="FB544" s="17"/>
      <c r="FC544" s="17"/>
      <c r="FD544" s="17"/>
      <c r="FE544" s="17"/>
      <c r="FF544" s="17"/>
      <c r="FG544" s="17"/>
      <c r="FH544" s="17"/>
      <c r="FI544" s="17"/>
      <c r="FJ544" s="17"/>
      <c r="FK544" s="17"/>
      <c r="FL544" s="17"/>
      <c r="FM544" s="17"/>
      <c r="FN544" s="17"/>
      <c r="FO544" s="17"/>
      <c r="FP544" s="17"/>
      <c r="FQ544" s="17"/>
      <c r="FR544" s="17"/>
      <c r="FS544" s="17"/>
      <c r="FT544" s="17"/>
      <c r="FU544" s="17"/>
      <c r="FV544" s="17"/>
      <c r="FW544" s="17"/>
      <c r="FX544" s="17"/>
      <c r="FY544" s="17"/>
      <c r="FZ544" s="17"/>
      <c r="GA544" s="17"/>
      <c r="GB544" s="17"/>
      <c r="GC544" s="17"/>
      <c r="GD544" s="17"/>
      <c r="GE544" s="17"/>
      <c r="GF544" s="17"/>
      <c r="GG544" s="17"/>
      <c r="GH544" s="17"/>
      <c r="GI544" s="17"/>
      <c r="GJ544" s="17"/>
      <c r="GK544" s="17"/>
      <c r="GL544" s="17"/>
      <c r="GM544" s="17"/>
      <c r="GN544" s="17"/>
      <c r="GO544" s="17"/>
      <c r="GP544" s="17"/>
      <c r="GQ544" s="17"/>
      <c r="GR544" s="17"/>
      <c r="GS544" s="17"/>
      <c r="GT544" s="17"/>
      <c r="GU544" s="17"/>
      <c r="GV544" s="17"/>
      <c r="GW544" s="17"/>
      <c r="GX544" s="17"/>
      <c r="GY544" s="17"/>
      <c r="GZ544" s="17"/>
      <c r="HA544" s="17"/>
      <c r="HB544" s="17"/>
      <c r="HC544" s="17"/>
      <c r="HD544" s="17"/>
      <c r="HE544" s="17"/>
      <c r="HF544" s="17"/>
      <c r="HG544" s="17"/>
      <c r="HH544" s="17"/>
      <c r="HI544" s="17"/>
      <c r="HJ544" s="17"/>
      <c r="HK544" s="17"/>
      <c r="HL544" s="17"/>
      <c r="HM544" s="17"/>
      <c r="HN544" s="17"/>
      <c r="HO544" s="17"/>
      <c r="HP544" s="17"/>
      <c r="HQ544" s="17"/>
      <c r="HR544" s="17"/>
      <c r="HS544" s="17"/>
      <c r="HT544" s="17"/>
      <c r="HU544" s="17"/>
      <c r="HV544" s="17"/>
      <c r="HW544" s="17"/>
      <c r="HX544" s="17"/>
      <c r="HY544" s="17"/>
      <c r="HZ544" s="17"/>
      <c r="IA544" s="17"/>
      <c r="IB544" s="17"/>
      <c r="IC544" s="17"/>
      <c r="ID544" s="17"/>
      <c r="IE544" s="17"/>
      <c r="IF544" s="17"/>
      <c r="IG544" s="17"/>
      <c r="IH544" s="17"/>
      <c r="II544" s="17"/>
      <c r="IJ544" s="17"/>
      <c r="IK544" s="17"/>
      <c r="IL544" s="17"/>
      <c r="IM544" s="17"/>
      <c r="IN544" s="17"/>
      <c r="IO544" s="17"/>
      <c r="IP544" s="17"/>
      <c r="IQ544" s="17"/>
      <c r="IR544" s="17"/>
      <c r="IS544" s="17"/>
      <c r="IT544" s="17"/>
    </row>
    <row r="545" spans="1:254" s="19" customFormat="1" ht="21" customHeight="1">
      <c r="A545" s="31">
        <v>539</v>
      </c>
      <c r="B545" s="154" t="s">
        <v>4288</v>
      </c>
      <c r="C545" s="117" t="s">
        <v>4795</v>
      </c>
      <c r="D545" s="117" t="s">
        <v>4774</v>
      </c>
      <c r="E545" s="51" t="s">
        <v>4922</v>
      </c>
      <c r="F545" s="229" t="s">
        <v>4923</v>
      </c>
      <c r="G545" s="51" t="s">
        <v>4924</v>
      </c>
      <c r="H545" s="117" t="s">
        <v>4925</v>
      </c>
      <c r="I545" s="230" t="s">
        <v>4926</v>
      </c>
      <c r="J545" s="118" t="s">
        <v>4889</v>
      </c>
      <c r="K545" s="117">
        <v>20130705</v>
      </c>
      <c r="L545" s="117">
        <v>20150705</v>
      </c>
      <c r="M545" s="117">
        <v>2018692.3</v>
      </c>
      <c r="N545" s="129">
        <v>236964.57</v>
      </c>
      <c r="O545" s="172" t="s">
        <v>157</v>
      </c>
      <c r="P545" s="128" t="s">
        <v>1325</v>
      </c>
      <c r="Q545" s="134" t="s">
        <v>1122</v>
      </c>
      <c r="R545" s="134"/>
      <c r="S545" s="134"/>
      <c r="T545" s="134" t="s">
        <v>4927</v>
      </c>
      <c r="U545" s="138">
        <v>5037700</v>
      </c>
      <c r="V545" s="134" t="s">
        <v>1135</v>
      </c>
      <c r="W545" s="134"/>
      <c r="X545" s="134"/>
      <c r="Y545" s="134"/>
      <c r="Z545" s="134"/>
      <c r="AA545" s="134"/>
      <c r="AB545" s="134"/>
      <c r="AC545" s="31" t="s">
        <v>1125</v>
      </c>
      <c r="AD545" s="120"/>
      <c r="AE545" s="120"/>
      <c r="AF545" s="17"/>
      <c r="AG545" s="17"/>
      <c r="AH545" s="17"/>
      <c r="AI545" s="17"/>
      <c r="AJ545" s="17"/>
      <c r="AK545" s="17"/>
      <c r="AL545" s="17"/>
      <c r="AM545" s="17"/>
      <c r="AN545" s="17"/>
      <c r="AO545" s="17"/>
      <c r="AP545" s="17"/>
      <c r="AQ545" s="17"/>
      <c r="AR545" s="17"/>
      <c r="AS545" s="17"/>
      <c r="AT545" s="17"/>
      <c r="AU545" s="17"/>
      <c r="AV545" s="17"/>
      <c r="AW545" s="17"/>
      <c r="AX545" s="17"/>
      <c r="AY545" s="17"/>
      <c r="AZ545" s="17"/>
      <c r="BA545" s="17"/>
      <c r="BB545" s="17"/>
      <c r="BC545" s="17"/>
      <c r="BD545" s="17"/>
      <c r="BE545" s="17"/>
      <c r="BF545" s="17"/>
      <c r="BG545" s="17"/>
      <c r="BH545" s="17"/>
      <c r="BI545" s="17"/>
      <c r="BJ545" s="17"/>
      <c r="BK545" s="17"/>
      <c r="BL545" s="17"/>
      <c r="BM545" s="17"/>
      <c r="BN545" s="17"/>
      <c r="BO545" s="17"/>
      <c r="BP545" s="17"/>
      <c r="BQ545" s="17"/>
      <c r="BR545" s="17"/>
      <c r="BS545" s="17"/>
      <c r="BT545" s="17"/>
      <c r="BU545" s="17"/>
      <c r="BV545" s="17"/>
      <c r="BW545" s="17"/>
      <c r="BX545" s="17"/>
      <c r="BY545" s="17"/>
      <c r="BZ545" s="17"/>
      <c r="CA545" s="17"/>
      <c r="CB545" s="17"/>
      <c r="CC545" s="17"/>
      <c r="CD545" s="17"/>
      <c r="CE545" s="17"/>
      <c r="CF545" s="17"/>
      <c r="CG545" s="17"/>
      <c r="CH545" s="17"/>
      <c r="CI545" s="17"/>
      <c r="CJ545" s="17"/>
      <c r="CK545" s="17"/>
      <c r="CL545" s="17"/>
      <c r="CM545" s="17"/>
      <c r="CN545" s="17"/>
      <c r="CO545" s="17"/>
      <c r="CP545" s="17"/>
      <c r="CQ545" s="17"/>
      <c r="CR545" s="17"/>
      <c r="CS545" s="17"/>
      <c r="CT545" s="17"/>
      <c r="CU545" s="17"/>
      <c r="CV545" s="17"/>
      <c r="CW545" s="17"/>
      <c r="CX545" s="17"/>
      <c r="CY545" s="17"/>
      <c r="CZ545" s="17"/>
      <c r="DA545" s="17"/>
      <c r="DB545" s="17"/>
      <c r="DC545" s="17"/>
      <c r="DD545" s="17"/>
      <c r="DE545" s="17"/>
      <c r="DF545" s="17"/>
      <c r="DG545" s="17"/>
      <c r="DH545" s="17"/>
      <c r="DI545" s="17"/>
      <c r="DJ545" s="17"/>
      <c r="DK545" s="17"/>
      <c r="DL545" s="17"/>
      <c r="DM545" s="17"/>
      <c r="DN545" s="17"/>
      <c r="DO545" s="17"/>
      <c r="DP545" s="17"/>
      <c r="DQ545" s="17"/>
      <c r="DR545" s="17"/>
      <c r="DS545" s="17"/>
      <c r="DT545" s="17"/>
      <c r="DU545" s="17"/>
      <c r="DV545" s="17"/>
      <c r="DW545" s="17"/>
      <c r="DX545" s="17"/>
      <c r="DY545" s="17"/>
      <c r="DZ545" s="17"/>
      <c r="EA545" s="17"/>
      <c r="EB545" s="17"/>
      <c r="EC545" s="17"/>
      <c r="ED545" s="17"/>
      <c r="EE545" s="17"/>
      <c r="EF545" s="17"/>
      <c r="EG545" s="17"/>
      <c r="EH545" s="17"/>
      <c r="EI545" s="17"/>
      <c r="EJ545" s="17"/>
      <c r="EK545" s="17"/>
      <c r="EL545" s="17"/>
      <c r="EM545" s="17"/>
      <c r="EN545" s="17"/>
      <c r="EO545" s="17"/>
      <c r="EP545" s="17"/>
      <c r="EQ545" s="17"/>
      <c r="ER545" s="17"/>
      <c r="ES545" s="17"/>
      <c r="ET545" s="17"/>
      <c r="EU545" s="17"/>
      <c r="EV545" s="17"/>
      <c r="EW545" s="17"/>
      <c r="EX545" s="17"/>
      <c r="EY545" s="17"/>
      <c r="EZ545" s="17"/>
      <c r="FA545" s="17"/>
      <c r="FB545" s="17"/>
      <c r="FC545" s="17"/>
      <c r="FD545" s="17"/>
      <c r="FE545" s="17"/>
      <c r="FF545" s="17"/>
      <c r="FG545" s="17"/>
      <c r="FH545" s="17"/>
      <c r="FI545" s="17"/>
      <c r="FJ545" s="17"/>
      <c r="FK545" s="17"/>
      <c r="FL545" s="17"/>
      <c r="FM545" s="17"/>
      <c r="FN545" s="17"/>
      <c r="FO545" s="17"/>
      <c r="FP545" s="17"/>
      <c r="FQ545" s="17"/>
      <c r="FR545" s="17"/>
      <c r="FS545" s="17"/>
      <c r="FT545" s="17"/>
      <c r="FU545" s="17"/>
      <c r="FV545" s="17"/>
      <c r="FW545" s="17"/>
      <c r="FX545" s="17"/>
      <c r="FY545" s="17"/>
      <c r="FZ545" s="17"/>
      <c r="GA545" s="17"/>
      <c r="GB545" s="17"/>
      <c r="GC545" s="17"/>
      <c r="GD545" s="17"/>
      <c r="GE545" s="17"/>
      <c r="GF545" s="17"/>
      <c r="GG545" s="17"/>
      <c r="GH545" s="17"/>
      <c r="GI545" s="17"/>
      <c r="GJ545" s="17"/>
      <c r="GK545" s="17"/>
      <c r="GL545" s="17"/>
      <c r="GM545" s="17"/>
      <c r="GN545" s="17"/>
      <c r="GO545" s="17"/>
      <c r="GP545" s="17"/>
      <c r="GQ545" s="17"/>
      <c r="GR545" s="17"/>
      <c r="GS545" s="17"/>
      <c r="GT545" s="17"/>
      <c r="GU545" s="17"/>
      <c r="GV545" s="17"/>
      <c r="GW545" s="17"/>
      <c r="GX545" s="17"/>
      <c r="GY545" s="17"/>
      <c r="GZ545" s="17"/>
      <c r="HA545" s="17"/>
      <c r="HB545" s="17"/>
      <c r="HC545" s="17"/>
      <c r="HD545" s="17"/>
      <c r="HE545" s="17"/>
      <c r="HF545" s="17"/>
      <c r="HG545" s="17"/>
      <c r="HH545" s="17"/>
      <c r="HI545" s="17"/>
      <c r="HJ545" s="17"/>
      <c r="HK545" s="17"/>
      <c r="HL545" s="17"/>
      <c r="HM545" s="17"/>
      <c r="HN545" s="17"/>
      <c r="HO545" s="17"/>
      <c r="HP545" s="17"/>
      <c r="HQ545" s="17"/>
      <c r="HR545" s="17"/>
      <c r="HS545" s="17"/>
      <c r="HT545" s="17"/>
      <c r="HU545" s="17"/>
      <c r="HV545" s="17"/>
      <c r="HW545" s="17"/>
      <c r="HX545" s="17"/>
      <c r="HY545" s="17"/>
      <c r="HZ545" s="17"/>
      <c r="IA545" s="17"/>
      <c r="IB545" s="17"/>
      <c r="IC545" s="17"/>
      <c r="ID545" s="17"/>
      <c r="IE545" s="17"/>
      <c r="IF545" s="17"/>
      <c r="IG545" s="17"/>
      <c r="IH545" s="17"/>
      <c r="II545" s="17"/>
      <c r="IJ545" s="17"/>
      <c r="IK545" s="17"/>
      <c r="IL545" s="17"/>
      <c r="IM545" s="17"/>
      <c r="IN545" s="17"/>
      <c r="IO545" s="17"/>
      <c r="IP545" s="17"/>
      <c r="IQ545" s="17"/>
      <c r="IR545" s="17"/>
      <c r="IS545" s="17"/>
      <c r="IT545" s="17"/>
    </row>
    <row r="546" spans="1:254" s="19" customFormat="1" ht="21" customHeight="1">
      <c r="A546" s="31">
        <v>540</v>
      </c>
      <c r="B546" s="154" t="s">
        <v>4288</v>
      </c>
      <c r="C546" s="117" t="s">
        <v>4781</v>
      </c>
      <c r="D546" s="117" t="s">
        <v>4774</v>
      </c>
      <c r="E546" s="51" t="s">
        <v>4928</v>
      </c>
      <c r="F546" s="229" t="s">
        <v>4929</v>
      </c>
      <c r="G546" s="51" t="s">
        <v>4930</v>
      </c>
      <c r="H546" s="117" t="s">
        <v>4931</v>
      </c>
      <c r="I546" s="230" t="s">
        <v>4932</v>
      </c>
      <c r="J546" s="118" t="s">
        <v>4889</v>
      </c>
      <c r="K546" s="117">
        <v>20121029</v>
      </c>
      <c r="L546" s="117">
        <v>20150529</v>
      </c>
      <c r="M546" s="117">
        <v>1200451.97</v>
      </c>
      <c r="N546" s="129">
        <v>160029.87</v>
      </c>
      <c r="O546" s="172" t="s">
        <v>157</v>
      </c>
      <c r="P546" s="128" t="s">
        <v>1201</v>
      </c>
      <c r="Q546" s="134" t="s">
        <v>1122</v>
      </c>
      <c r="R546" s="134"/>
      <c r="S546" s="134"/>
      <c r="T546" s="134" t="s">
        <v>4933</v>
      </c>
      <c r="U546" s="138">
        <v>3400000</v>
      </c>
      <c r="V546" s="134" t="s">
        <v>1135</v>
      </c>
      <c r="W546" s="134"/>
      <c r="X546" s="134"/>
      <c r="Y546" s="134"/>
      <c r="Z546" s="134"/>
      <c r="AA546" s="134"/>
      <c r="AB546" s="134"/>
      <c r="AC546" s="31" t="s">
        <v>1125</v>
      </c>
      <c r="AD546" s="120"/>
      <c r="AE546" s="120"/>
      <c r="AF546" s="17"/>
      <c r="AG546" s="17"/>
      <c r="AH546" s="17"/>
      <c r="AI546" s="17"/>
      <c r="AJ546" s="17"/>
      <c r="AK546" s="17"/>
      <c r="AL546" s="17"/>
      <c r="AM546" s="17"/>
      <c r="AN546" s="17"/>
      <c r="AO546" s="17"/>
      <c r="AP546" s="17"/>
      <c r="AQ546" s="17"/>
      <c r="AR546" s="17"/>
      <c r="AS546" s="17"/>
      <c r="AT546" s="17"/>
      <c r="AU546" s="17"/>
      <c r="AV546" s="17"/>
      <c r="AW546" s="17"/>
      <c r="AX546" s="17"/>
      <c r="AY546" s="17"/>
      <c r="AZ546" s="17"/>
      <c r="BA546" s="17"/>
      <c r="BB546" s="17"/>
      <c r="BC546" s="17"/>
      <c r="BD546" s="17"/>
      <c r="BE546" s="17"/>
      <c r="BF546" s="17"/>
      <c r="BG546" s="17"/>
      <c r="BH546" s="17"/>
      <c r="BI546" s="17"/>
      <c r="BJ546" s="17"/>
      <c r="BK546" s="17"/>
      <c r="BL546" s="17"/>
      <c r="BM546" s="17"/>
      <c r="BN546" s="17"/>
      <c r="BO546" s="17"/>
      <c r="BP546" s="17"/>
      <c r="BQ546" s="17"/>
      <c r="BR546" s="17"/>
      <c r="BS546" s="17"/>
      <c r="BT546" s="17"/>
      <c r="BU546" s="17"/>
      <c r="BV546" s="17"/>
      <c r="BW546" s="17"/>
      <c r="BX546" s="17"/>
      <c r="BY546" s="17"/>
      <c r="BZ546" s="17"/>
      <c r="CA546" s="17"/>
      <c r="CB546" s="17"/>
      <c r="CC546" s="17"/>
      <c r="CD546" s="17"/>
      <c r="CE546" s="17"/>
      <c r="CF546" s="17"/>
      <c r="CG546" s="17"/>
      <c r="CH546" s="17"/>
      <c r="CI546" s="17"/>
      <c r="CJ546" s="17"/>
      <c r="CK546" s="17"/>
      <c r="CL546" s="17"/>
      <c r="CM546" s="17"/>
      <c r="CN546" s="17"/>
      <c r="CO546" s="17"/>
      <c r="CP546" s="17"/>
      <c r="CQ546" s="17"/>
      <c r="CR546" s="17"/>
      <c r="CS546" s="17"/>
      <c r="CT546" s="17"/>
      <c r="CU546" s="17"/>
      <c r="CV546" s="17"/>
      <c r="CW546" s="17"/>
      <c r="CX546" s="17"/>
      <c r="CY546" s="17"/>
      <c r="CZ546" s="17"/>
      <c r="DA546" s="17"/>
      <c r="DB546" s="17"/>
      <c r="DC546" s="17"/>
      <c r="DD546" s="17"/>
      <c r="DE546" s="17"/>
      <c r="DF546" s="17"/>
      <c r="DG546" s="17"/>
      <c r="DH546" s="17"/>
      <c r="DI546" s="17"/>
      <c r="DJ546" s="17"/>
      <c r="DK546" s="17"/>
      <c r="DL546" s="17"/>
      <c r="DM546" s="17"/>
      <c r="DN546" s="17"/>
      <c r="DO546" s="17"/>
      <c r="DP546" s="17"/>
      <c r="DQ546" s="17"/>
      <c r="DR546" s="17"/>
      <c r="DS546" s="17"/>
      <c r="DT546" s="17"/>
      <c r="DU546" s="17"/>
      <c r="DV546" s="17"/>
      <c r="DW546" s="17"/>
      <c r="DX546" s="17"/>
      <c r="DY546" s="17"/>
      <c r="DZ546" s="17"/>
      <c r="EA546" s="17"/>
      <c r="EB546" s="17"/>
      <c r="EC546" s="17"/>
      <c r="ED546" s="17"/>
      <c r="EE546" s="17"/>
      <c r="EF546" s="17"/>
      <c r="EG546" s="17"/>
      <c r="EH546" s="17"/>
      <c r="EI546" s="17"/>
      <c r="EJ546" s="17"/>
      <c r="EK546" s="17"/>
      <c r="EL546" s="17"/>
      <c r="EM546" s="17"/>
      <c r="EN546" s="17"/>
      <c r="EO546" s="17"/>
      <c r="EP546" s="17"/>
      <c r="EQ546" s="17"/>
      <c r="ER546" s="17"/>
      <c r="ES546" s="17"/>
      <c r="ET546" s="17"/>
      <c r="EU546" s="17"/>
      <c r="EV546" s="17"/>
      <c r="EW546" s="17"/>
      <c r="EX546" s="17"/>
      <c r="EY546" s="17"/>
      <c r="EZ546" s="17"/>
      <c r="FA546" s="17"/>
      <c r="FB546" s="17"/>
      <c r="FC546" s="17"/>
      <c r="FD546" s="17"/>
      <c r="FE546" s="17"/>
      <c r="FF546" s="17"/>
      <c r="FG546" s="17"/>
      <c r="FH546" s="17"/>
      <c r="FI546" s="17"/>
      <c r="FJ546" s="17"/>
      <c r="FK546" s="17"/>
      <c r="FL546" s="17"/>
      <c r="FM546" s="17"/>
      <c r="FN546" s="17"/>
      <c r="FO546" s="17"/>
      <c r="FP546" s="17"/>
      <c r="FQ546" s="17"/>
      <c r="FR546" s="17"/>
      <c r="FS546" s="17"/>
      <c r="FT546" s="17"/>
      <c r="FU546" s="17"/>
      <c r="FV546" s="17"/>
      <c r="FW546" s="17"/>
      <c r="FX546" s="17"/>
      <c r="FY546" s="17"/>
      <c r="FZ546" s="17"/>
      <c r="GA546" s="17"/>
      <c r="GB546" s="17"/>
      <c r="GC546" s="17"/>
      <c r="GD546" s="17"/>
      <c r="GE546" s="17"/>
      <c r="GF546" s="17"/>
      <c r="GG546" s="17"/>
      <c r="GH546" s="17"/>
      <c r="GI546" s="17"/>
      <c r="GJ546" s="17"/>
      <c r="GK546" s="17"/>
      <c r="GL546" s="17"/>
      <c r="GM546" s="17"/>
      <c r="GN546" s="17"/>
      <c r="GO546" s="17"/>
      <c r="GP546" s="17"/>
      <c r="GQ546" s="17"/>
      <c r="GR546" s="17"/>
      <c r="GS546" s="17"/>
      <c r="GT546" s="17"/>
      <c r="GU546" s="17"/>
      <c r="GV546" s="17"/>
      <c r="GW546" s="17"/>
      <c r="GX546" s="17"/>
      <c r="GY546" s="17"/>
      <c r="GZ546" s="17"/>
      <c r="HA546" s="17"/>
      <c r="HB546" s="17"/>
      <c r="HC546" s="17"/>
      <c r="HD546" s="17"/>
      <c r="HE546" s="17"/>
      <c r="HF546" s="17"/>
      <c r="HG546" s="17"/>
      <c r="HH546" s="17"/>
      <c r="HI546" s="17"/>
      <c r="HJ546" s="17"/>
      <c r="HK546" s="17"/>
      <c r="HL546" s="17"/>
      <c r="HM546" s="17"/>
      <c r="HN546" s="17"/>
      <c r="HO546" s="17"/>
      <c r="HP546" s="17"/>
      <c r="HQ546" s="17"/>
      <c r="HR546" s="17"/>
      <c r="HS546" s="17"/>
      <c r="HT546" s="17"/>
      <c r="HU546" s="17"/>
      <c r="HV546" s="17"/>
      <c r="HW546" s="17"/>
      <c r="HX546" s="17"/>
      <c r="HY546" s="17"/>
      <c r="HZ546" s="17"/>
      <c r="IA546" s="17"/>
      <c r="IB546" s="17"/>
      <c r="IC546" s="17"/>
      <c r="ID546" s="17"/>
      <c r="IE546" s="17"/>
      <c r="IF546" s="17"/>
      <c r="IG546" s="17"/>
      <c r="IH546" s="17"/>
      <c r="II546" s="17"/>
      <c r="IJ546" s="17"/>
      <c r="IK546" s="17"/>
      <c r="IL546" s="17"/>
      <c r="IM546" s="17"/>
      <c r="IN546" s="17"/>
      <c r="IO546" s="17"/>
      <c r="IP546" s="17"/>
      <c r="IQ546" s="17"/>
      <c r="IR546" s="17"/>
      <c r="IS546" s="17"/>
      <c r="IT546" s="17"/>
    </row>
    <row r="547" spans="1:254" s="19" customFormat="1" ht="21" customHeight="1">
      <c r="A547" s="31">
        <v>541</v>
      </c>
      <c r="B547" s="154" t="s">
        <v>4288</v>
      </c>
      <c r="C547" s="117" t="s">
        <v>4795</v>
      </c>
      <c r="D547" s="117" t="s">
        <v>4774</v>
      </c>
      <c r="E547" s="51" t="s">
        <v>4934</v>
      </c>
      <c r="F547" s="229" t="s">
        <v>4935</v>
      </c>
      <c r="G547" s="51" t="s">
        <v>4936</v>
      </c>
      <c r="H547" s="133" t="s">
        <v>4937</v>
      </c>
      <c r="I547" s="231" t="s">
        <v>4938</v>
      </c>
      <c r="J547" s="118" t="s">
        <v>4889</v>
      </c>
      <c r="K547" s="133">
        <v>20131118</v>
      </c>
      <c r="L547" s="117">
        <v>20150221</v>
      </c>
      <c r="M547" s="174">
        <v>747498.1</v>
      </c>
      <c r="N547" s="174">
        <v>176462.73</v>
      </c>
      <c r="O547" s="172" t="s">
        <v>157</v>
      </c>
      <c r="P547" s="128" t="s">
        <v>1201</v>
      </c>
      <c r="Q547" s="134" t="s">
        <v>1122</v>
      </c>
      <c r="R547" s="134"/>
      <c r="S547" s="134"/>
      <c r="T547" s="134" t="s">
        <v>4939</v>
      </c>
      <c r="U547" s="138">
        <v>942000</v>
      </c>
      <c r="V547" s="134" t="s">
        <v>1152</v>
      </c>
      <c r="W547" s="134" t="s">
        <v>4940</v>
      </c>
      <c r="X547" s="134">
        <v>822000</v>
      </c>
      <c r="Y547" s="134" t="s">
        <v>1152</v>
      </c>
      <c r="Z547" s="134" t="s">
        <v>4941</v>
      </c>
      <c r="AA547" s="134">
        <v>262000</v>
      </c>
      <c r="AB547" s="134" t="s">
        <v>1135</v>
      </c>
      <c r="AC547" s="31" t="s">
        <v>1125</v>
      </c>
      <c r="AD547" s="120"/>
      <c r="AE547" s="120"/>
      <c r="AF547" s="17"/>
      <c r="AG547" s="17"/>
      <c r="AH547" s="17"/>
      <c r="AI547" s="17"/>
      <c r="AJ547" s="17"/>
      <c r="AK547" s="17"/>
      <c r="AL547" s="17"/>
      <c r="AM547" s="17"/>
      <c r="AN547" s="17"/>
      <c r="AO547" s="17"/>
      <c r="AP547" s="17"/>
      <c r="AQ547" s="17"/>
      <c r="AR547" s="17"/>
      <c r="AS547" s="17"/>
      <c r="AT547" s="17"/>
      <c r="AU547" s="17"/>
      <c r="AV547" s="17"/>
      <c r="AW547" s="17"/>
      <c r="AX547" s="17"/>
      <c r="AY547" s="17"/>
      <c r="AZ547" s="17"/>
      <c r="BA547" s="17"/>
      <c r="BB547" s="17"/>
      <c r="BC547" s="17"/>
      <c r="BD547" s="17"/>
      <c r="BE547" s="17"/>
      <c r="BF547" s="17"/>
      <c r="BG547" s="17"/>
      <c r="BH547" s="17"/>
      <c r="BI547" s="17"/>
      <c r="BJ547" s="17"/>
      <c r="BK547" s="17"/>
      <c r="BL547" s="17"/>
      <c r="BM547" s="17"/>
      <c r="BN547" s="17"/>
      <c r="BO547" s="17"/>
      <c r="BP547" s="17"/>
      <c r="BQ547" s="17"/>
      <c r="BR547" s="17"/>
      <c r="BS547" s="17"/>
      <c r="BT547" s="17"/>
      <c r="BU547" s="17"/>
      <c r="BV547" s="17"/>
      <c r="BW547" s="17"/>
      <c r="BX547" s="17"/>
      <c r="BY547" s="17"/>
      <c r="BZ547" s="17"/>
      <c r="CA547" s="17"/>
      <c r="CB547" s="17"/>
      <c r="CC547" s="17"/>
      <c r="CD547" s="17"/>
      <c r="CE547" s="17"/>
      <c r="CF547" s="17"/>
      <c r="CG547" s="17"/>
      <c r="CH547" s="17"/>
      <c r="CI547" s="17"/>
      <c r="CJ547" s="17"/>
      <c r="CK547" s="17"/>
      <c r="CL547" s="17"/>
      <c r="CM547" s="17"/>
      <c r="CN547" s="17"/>
      <c r="CO547" s="17"/>
      <c r="CP547" s="17"/>
      <c r="CQ547" s="17"/>
      <c r="CR547" s="17"/>
      <c r="CS547" s="17"/>
      <c r="CT547" s="17"/>
      <c r="CU547" s="17"/>
      <c r="CV547" s="17"/>
      <c r="CW547" s="17"/>
      <c r="CX547" s="17"/>
      <c r="CY547" s="17"/>
      <c r="CZ547" s="17"/>
      <c r="DA547" s="17"/>
      <c r="DB547" s="17"/>
      <c r="DC547" s="17"/>
      <c r="DD547" s="17"/>
      <c r="DE547" s="17"/>
      <c r="DF547" s="17"/>
      <c r="DG547" s="17"/>
      <c r="DH547" s="17"/>
      <c r="DI547" s="17"/>
      <c r="DJ547" s="17"/>
      <c r="DK547" s="17"/>
      <c r="DL547" s="17"/>
      <c r="DM547" s="17"/>
      <c r="DN547" s="17"/>
      <c r="DO547" s="17"/>
      <c r="DP547" s="17"/>
      <c r="DQ547" s="17"/>
      <c r="DR547" s="17"/>
      <c r="DS547" s="17"/>
      <c r="DT547" s="17"/>
      <c r="DU547" s="17"/>
      <c r="DV547" s="17"/>
      <c r="DW547" s="17"/>
      <c r="DX547" s="17"/>
      <c r="DY547" s="17"/>
      <c r="DZ547" s="17"/>
      <c r="EA547" s="17"/>
      <c r="EB547" s="17"/>
      <c r="EC547" s="17"/>
      <c r="ED547" s="17"/>
      <c r="EE547" s="17"/>
      <c r="EF547" s="17"/>
      <c r="EG547" s="17"/>
      <c r="EH547" s="17"/>
      <c r="EI547" s="17"/>
      <c r="EJ547" s="17"/>
      <c r="EK547" s="17"/>
      <c r="EL547" s="17"/>
      <c r="EM547" s="17"/>
      <c r="EN547" s="17"/>
      <c r="EO547" s="17"/>
      <c r="EP547" s="17"/>
      <c r="EQ547" s="17"/>
      <c r="ER547" s="17"/>
      <c r="ES547" s="17"/>
      <c r="ET547" s="17"/>
      <c r="EU547" s="17"/>
      <c r="EV547" s="17"/>
      <c r="EW547" s="17"/>
      <c r="EX547" s="17"/>
      <c r="EY547" s="17"/>
      <c r="EZ547" s="17"/>
      <c r="FA547" s="17"/>
      <c r="FB547" s="17"/>
      <c r="FC547" s="17"/>
      <c r="FD547" s="17"/>
      <c r="FE547" s="17"/>
      <c r="FF547" s="17"/>
      <c r="FG547" s="17"/>
      <c r="FH547" s="17"/>
      <c r="FI547" s="17"/>
      <c r="FJ547" s="17"/>
      <c r="FK547" s="17"/>
      <c r="FL547" s="17"/>
      <c r="FM547" s="17"/>
      <c r="FN547" s="17"/>
      <c r="FO547" s="17"/>
      <c r="FP547" s="17"/>
      <c r="FQ547" s="17"/>
      <c r="FR547" s="17"/>
      <c r="FS547" s="17"/>
      <c r="FT547" s="17"/>
      <c r="FU547" s="17"/>
      <c r="FV547" s="17"/>
      <c r="FW547" s="17"/>
      <c r="FX547" s="17"/>
      <c r="FY547" s="17"/>
      <c r="FZ547" s="17"/>
      <c r="GA547" s="17"/>
      <c r="GB547" s="17"/>
      <c r="GC547" s="17"/>
      <c r="GD547" s="17"/>
      <c r="GE547" s="17"/>
      <c r="GF547" s="17"/>
      <c r="GG547" s="17"/>
      <c r="GH547" s="17"/>
      <c r="GI547" s="17"/>
      <c r="GJ547" s="17"/>
      <c r="GK547" s="17"/>
      <c r="GL547" s="17"/>
      <c r="GM547" s="17"/>
      <c r="GN547" s="17"/>
      <c r="GO547" s="17"/>
      <c r="GP547" s="17"/>
      <c r="GQ547" s="17"/>
      <c r="GR547" s="17"/>
      <c r="GS547" s="17"/>
      <c r="GT547" s="17"/>
      <c r="GU547" s="17"/>
      <c r="GV547" s="17"/>
      <c r="GW547" s="17"/>
      <c r="GX547" s="17"/>
      <c r="GY547" s="17"/>
      <c r="GZ547" s="17"/>
      <c r="HA547" s="17"/>
      <c r="HB547" s="17"/>
      <c r="HC547" s="17"/>
      <c r="HD547" s="17"/>
      <c r="HE547" s="17"/>
      <c r="HF547" s="17"/>
      <c r="HG547" s="17"/>
      <c r="HH547" s="17"/>
      <c r="HI547" s="17"/>
      <c r="HJ547" s="17"/>
      <c r="HK547" s="17"/>
      <c r="HL547" s="17"/>
      <c r="HM547" s="17"/>
      <c r="HN547" s="17"/>
      <c r="HO547" s="17"/>
      <c r="HP547" s="17"/>
      <c r="HQ547" s="17"/>
      <c r="HR547" s="17"/>
      <c r="HS547" s="17"/>
      <c r="HT547" s="17"/>
      <c r="HU547" s="17"/>
      <c r="HV547" s="17"/>
      <c r="HW547" s="17"/>
      <c r="HX547" s="17"/>
      <c r="HY547" s="17"/>
      <c r="HZ547" s="17"/>
      <c r="IA547" s="17"/>
      <c r="IB547" s="17"/>
      <c r="IC547" s="17"/>
      <c r="ID547" s="17"/>
      <c r="IE547" s="17"/>
      <c r="IF547" s="17"/>
      <c r="IG547" s="17"/>
      <c r="IH547" s="17"/>
      <c r="II547" s="17"/>
      <c r="IJ547" s="17"/>
      <c r="IK547" s="17"/>
      <c r="IL547" s="17"/>
      <c r="IM547" s="17"/>
      <c r="IN547" s="17"/>
      <c r="IO547" s="17"/>
      <c r="IP547" s="17"/>
      <c r="IQ547" s="17"/>
      <c r="IR547" s="17"/>
      <c r="IS547" s="17"/>
      <c r="IT547" s="17"/>
    </row>
    <row r="548" spans="1:254" s="19" customFormat="1" ht="21" customHeight="1">
      <c r="A548" s="31">
        <v>542</v>
      </c>
      <c r="B548" s="154" t="s">
        <v>4288</v>
      </c>
      <c r="C548" s="159" t="s">
        <v>4795</v>
      </c>
      <c r="D548" s="117" t="s">
        <v>4774</v>
      </c>
      <c r="E548" s="51" t="s">
        <v>4942</v>
      </c>
      <c r="F548" s="229" t="s">
        <v>4943</v>
      </c>
      <c r="G548" s="229" t="s">
        <v>4944</v>
      </c>
      <c r="H548" s="159" t="s">
        <v>4945</v>
      </c>
      <c r="I548" s="170" t="s">
        <v>4946</v>
      </c>
      <c r="J548" s="173" t="s">
        <v>1119</v>
      </c>
      <c r="K548" s="117">
        <v>20140103</v>
      </c>
      <c r="L548" s="117">
        <v>20160603</v>
      </c>
      <c r="M548" s="117">
        <v>281402.48</v>
      </c>
      <c r="N548" s="129">
        <v>3605.84</v>
      </c>
      <c r="O548" s="172" t="s">
        <v>198</v>
      </c>
      <c r="P548" s="128" t="s">
        <v>1201</v>
      </c>
      <c r="Q548" s="134" t="s">
        <v>1122</v>
      </c>
      <c r="R548" s="134"/>
      <c r="S548" s="134" t="s">
        <v>1122</v>
      </c>
      <c r="T548" s="134" t="s">
        <v>4947</v>
      </c>
      <c r="U548" s="137">
        <v>497796</v>
      </c>
      <c r="V548" s="134" t="s">
        <v>1124</v>
      </c>
      <c r="W548" s="134"/>
      <c r="X548" s="134"/>
      <c r="Y548" s="134"/>
      <c r="Z548" s="134"/>
      <c r="AA548" s="134"/>
      <c r="AB548" s="134"/>
      <c r="AC548" s="31" t="s">
        <v>1125</v>
      </c>
      <c r="AD548" s="120"/>
      <c r="AE548" s="120"/>
      <c r="AF548" s="17"/>
      <c r="AG548" s="17"/>
      <c r="AH548" s="17"/>
      <c r="AI548" s="17"/>
      <c r="AJ548" s="17"/>
      <c r="AK548" s="17"/>
      <c r="AL548" s="17"/>
      <c r="AM548" s="17"/>
      <c r="AN548" s="17"/>
      <c r="AO548" s="17"/>
      <c r="AP548" s="17"/>
      <c r="AQ548" s="17"/>
      <c r="AR548" s="17"/>
      <c r="AS548" s="17"/>
      <c r="AT548" s="17"/>
      <c r="AU548" s="17"/>
      <c r="AV548" s="17"/>
      <c r="AW548" s="17"/>
      <c r="AX548" s="17"/>
      <c r="AY548" s="17"/>
      <c r="AZ548" s="17"/>
      <c r="BA548" s="17"/>
      <c r="BB548" s="17"/>
      <c r="BC548" s="17"/>
      <c r="BD548" s="17"/>
      <c r="BE548" s="17"/>
      <c r="BF548" s="17"/>
      <c r="BG548" s="17"/>
      <c r="BH548" s="17"/>
      <c r="BI548" s="17"/>
      <c r="BJ548" s="17"/>
      <c r="BK548" s="17"/>
      <c r="BL548" s="17"/>
      <c r="BM548" s="17"/>
      <c r="BN548" s="17"/>
      <c r="BO548" s="17"/>
      <c r="BP548" s="17"/>
      <c r="BQ548" s="17"/>
      <c r="BR548" s="17"/>
      <c r="BS548" s="17"/>
      <c r="BT548" s="17"/>
      <c r="BU548" s="17"/>
      <c r="BV548" s="17"/>
      <c r="BW548" s="17"/>
      <c r="BX548" s="17"/>
      <c r="BY548" s="17"/>
      <c r="BZ548" s="17"/>
      <c r="CA548" s="17"/>
      <c r="CB548" s="17"/>
      <c r="CC548" s="17"/>
      <c r="CD548" s="17"/>
      <c r="CE548" s="17"/>
      <c r="CF548" s="17"/>
      <c r="CG548" s="17"/>
      <c r="CH548" s="17"/>
      <c r="CI548" s="17"/>
      <c r="CJ548" s="17"/>
      <c r="CK548" s="17"/>
      <c r="CL548" s="17"/>
      <c r="CM548" s="17"/>
      <c r="CN548" s="17"/>
      <c r="CO548" s="17"/>
      <c r="CP548" s="17"/>
      <c r="CQ548" s="17"/>
      <c r="CR548" s="17"/>
      <c r="CS548" s="17"/>
      <c r="CT548" s="17"/>
      <c r="CU548" s="17"/>
      <c r="CV548" s="17"/>
      <c r="CW548" s="17"/>
      <c r="CX548" s="17"/>
      <c r="CY548" s="17"/>
      <c r="CZ548" s="17"/>
      <c r="DA548" s="17"/>
      <c r="DB548" s="17"/>
      <c r="DC548" s="17"/>
      <c r="DD548" s="17"/>
      <c r="DE548" s="17"/>
      <c r="DF548" s="17"/>
      <c r="DG548" s="17"/>
      <c r="DH548" s="17"/>
      <c r="DI548" s="17"/>
      <c r="DJ548" s="17"/>
      <c r="DK548" s="17"/>
      <c r="DL548" s="17"/>
      <c r="DM548" s="17"/>
      <c r="DN548" s="17"/>
      <c r="DO548" s="17"/>
      <c r="DP548" s="17"/>
      <c r="DQ548" s="17"/>
      <c r="DR548" s="17"/>
      <c r="DS548" s="17"/>
      <c r="DT548" s="17"/>
      <c r="DU548" s="17"/>
      <c r="DV548" s="17"/>
      <c r="DW548" s="17"/>
      <c r="DX548" s="17"/>
      <c r="DY548" s="17"/>
      <c r="DZ548" s="17"/>
      <c r="EA548" s="17"/>
      <c r="EB548" s="17"/>
      <c r="EC548" s="17"/>
      <c r="ED548" s="17"/>
      <c r="EE548" s="17"/>
      <c r="EF548" s="17"/>
      <c r="EG548" s="17"/>
      <c r="EH548" s="17"/>
      <c r="EI548" s="17"/>
      <c r="EJ548" s="17"/>
      <c r="EK548" s="17"/>
      <c r="EL548" s="17"/>
      <c r="EM548" s="17"/>
      <c r="EN548" s="17"/>
      <c r="EO548" s="17"/>
      <c r="EP548" s="17"/>
      <c r="EQ548" s="17"/>
      <c r="ER548" s="17"/>
      <c r="ES548" s="17"/>
      <c r="ET548" s="17"/>
      <c r="EU548" s="17"/>
      <c r="EV548" s="17"/>
      <c r="EW548" s="17"/>
      <c r="EX548" s="17"/>
      <c r="EY548" s="17"/>
      <c r="EZ548" s="17"/>
      <c r="FA548" s="17"/>
      <c r="FB548" s="17"/>
      <c r="FC548" s="17"/>
      <c r="FD548" s="17"/>
      <c r="FE548" s="17"/>
      <c r="FF548" s="17"/>
      <c r="FG548" s="17"/>
      <c r="FH548" s="17"/>
      <c r="FI548" s="17"/>
      <c r="FJ548" s="17"/>
      <c r="FK548" s="17"/>
      <c r="FL548" s="17"/>
      <c r="FM548" s="17"/>
      <c r="FN548" s="17"/>
      <c r="FO548" s="17"/>
      <c r="FP548" s="17"/>
      <c r="FQ548" s="17"/>
      <c r="FR548" s="17"/>
      <c r="FS548" s="17"/>
      <c r="FT548" s="17"/>
      <c r="FU548" s="17"/>
      <c r="FV548" s="17"/>
      <c r="FW548" s="17"/>
      <c r="FX548" s="17"/>
      <c r="FY548" s="17"/>
      <c r="FZ548" s="17"/>
      <c r="GA548" s="17"/>
      <c r="GB548" s="17"/>
      <c r="GC548" s="17"/>
      <c r="GD548" s="17"/>
      <c r="GE548" s="17"/>
      <c r="GF548" s="17"/>
      <c r="GG548" s="17"/>
      <c r="GH548" s="17"/>
      <c r="GI548" s="17"/>
      <c r="GJ548" s="17"/>
      <c r="GK548" s="17"/>
      <c r="GL548" s="17"/>
      <c r="GM548" s="17"/>
      <c r="GN548" s="17"/>
      <c r="GO548" s="17"/>
      <c r="GP548" s="17"/>
      <c r="GQ548" s="17"/>
      <c r="GR548" s="17"/>
      <c r="GS548" s="17"/>
      <c r="GT548" s="17"/>
      <c r="GU548" s="17"/>
      <c r="GV548" s="17"/>
      <c r="GW548" s="17"/>
      <c r="GX548" s="17"/>
      <c r="GY548" s="17"/>
      <c r="GZ548" s="17"/>
      <c r="HA548" s="17"/>
      <c r="HB548" s="17"/>
      <c r="HC548" s="17"/>
      <c r="HD548" s="17"/>
      <c r="HE548" s="17"/>
      <c r="HF548" s="17"/>
      <c r="HG548" s="17"/>
      <c r="HH548" s="17"/>
      <c r="HI548" s="17"/>
      <c r="HJ548" s="17"/>
      <c r="HK548" s="17"/>
      <c r="HL548" s="17"/>
      <c r="HM548" s="17"/>
      <c r="HN548" s="17"/>
      <c r="HO548" s="17"/>
      <c r="HP548" s="17"/>
      <c r="HQ548" s="17"/>
      <c r="HR548" s="17"/>
      <c r="HS548" s="17"/>
      <c r="HT548" s="17"/>
      <c r="HU548" s="17"/>
      <c r="HV548" s="17"/>
      <c r="HW548" s="17"/>
      <c r="HX548" s="17"/>
      <c r="HY548" s="17"/>
      <c r="HZ548" s="17"/>
      <c r="IA548" s="17"/>
      <c r="IB548" s="17"/>
      <c r="IC548" s="17"/>
      <c r="ID548" s="17"/>
      <c r="IE548" s="17"/>
      <c r="IF548" s="17"/>
      <c r="IG548" s="17"/>
      <c r="IH548" s="17"/>
      <c r="II548" s="17"/>
      <c r="IJ548" s="17"/>
      <c r="IK548" s="17"/>
      <c r="IL548" s="17"/>
      <c r="IM548" s="17"/>
      <c r="IN548" s="17"/>
      <c r="IO548" s="17"/>
      <c r="IP548" s="17"/>
      <c r="IQ548" s="17"/>
      <c r="IR548" s="17"/>
      <c r="IS548" s="17"/>
      <c r="IT548" s="17"/>
    </row>
    <row r="549" spans="1:254" s="19" customFormat="1" ht="21" customHeight="1">
      <c r="A549" s="31">
        <v>543</v>
      </c>
      <c r="B549" s="154" t="s">
        <v>4288</v>
      </c>
      <c r="C549" s="159" t="s">
        <v>4788</v>
      </c>
      <c r="D549" s="117" t="s">
        <v>4774</v>
      </c>
      <c r="E549" s="51" t="s">
        <v>4948</v>
      </c>
      <c r="F549" s="229" t="s">
        <v>4949</v>
      </c>
      <c r="G549" s="229" t="s">
        <v>4950</v>
      </c>
      <c r="H549" s="159" t="s">
        <v>4951</v>
      </c>
      <c r="I549" s="170" t="s">
        <v>4952</v>
      </c>
      <c r="J549" s="173" t="s">
        <v>1119</v>
      </c>
      <c r="K549" s="117">
        <v>20140206</v>
      </c>
      <c r="L549" s="117">
        <v>20160706</v>
      </c>
      <c r="M549" s="117">
        <v>345779.88</v>
      </c>
      <c r="N549" s="129">
        <v>3142.25</v>
      </c>
      <c r="O549" s="172" t="s">
        <v>198</v>
      </c>
      <c r="P549" s="128" t="s">
        <v>1201</v>
      </c>
      <c r="Q549" s="134" t="s">
        <v>1122</v>
      </c>
      <c r="R549" s="134"/>
      <c r="S549" s="134" t="s">
        <v>1122</v>
      </c>
      <c r="T549" s="134" t="s">
        <v>4953</v>
      </c>
      <c r="U549" s="137">
        <v>565286</v>
      </c>
      <c r="V549" s="134" t="s">
        <v>1124</v>
      </c>
      <c r="W549" s="134"/>
      <c r="X549" s="134"/>
      <c r="Y549" s="134"/>
      <c r="Z549" s="134"/>
      <c r="AA549" s="134"/>
      <c r="AB549" s="134"/>
      <c r="AC549" s="31" t="s">
        <v>1125</v>
      </c>
      <c r="AD549" s="120"/>
      <c r="AE549" s="120"/>
      <c r="AF549" s="17"/>
      <c r="AG549" s="17"/>
      <c r="AH549" s="17"/>
      <c r="AI549" s="17"/>
      <c r="AJ549" s="17"/>
      <c r="AK549" s="17"/>
      <c r="AL549" s="17"/>
      <c r="AM549" s="17"/>
      <c r="AN549" s="17"/>
      <c r="AO549" s="17"/>
      <c r="AP549" s="17"/>
      <c r="AQ549" s="17"/>
      <c r="AR549" s="17"/>
      <c r="AS549" s="17"/>
      <c r="AT549" s="17"/>
      <c r="AU549" s="17"/>
      <c r="AV549" s="17"/>
      <c r="AW549" s="17"/>
      <c r="AX549" s="17"/>
      <c r="AY549" s="17"/>
      <c r="AZ549" s="17"/>
      <c r="BA549" s="17"/>
      <c r="BB549" s="17"/>
      <c r="BC549" s="17"/>
      <c r="BD549" s="17"/>
      <c r="BE549" s="17"/>
      <c r="BF549" s="17"/>
      <c r="BG549" s="17"/>
      <c r="BH549" s="17"/>
      <c r="BI549" s="17"/>
      <c r="BJ549" s="17"/>
      <c r="BK549" s="17"/>
      <c r="BL549" s="17"/>
      <c r="BM549" s="17"/>
      <c r="BN549" s="17"/>
      <c r="BO549" s="17"/>
      <c r="BP549" s="17"/>
      <c r="BQ549" s="17"/>
      <c r="BR549" s="17"/>
      <c r="BS549" s="17"/>
      <c r="BT549" s="17"/>
      <c r="BU549" s="17"/>
      <c r="BV549" s="17"/>
      <c r="BW549" s="17"/>
      <c r="BX549" s="17"/>
      <c r="BY549" s="17"/>
      <c r="BZ549" s="17"/>
      <c r="CA549" s="17"/>
      <c r="CB549" s="17"/>
      <c r="CC549" s="17"/>
      <c r="CD549" s="17"/>
      <c r="CE549" s="17"/>
      <c r="CF549" s="17"/>
      <c r="CG549" s="17"/>
      <c r="CH549" s="17"/>
      <c r="CI549" s="17"/>
      <c r="CJ549" s="17"/>
      <c r="CK549" s="17"/>
      <c r="CL549" s="17"/>
      <c r="CM549" s="17"/>
      <c r="CN549" s="17"/>
      <c r="CO549" s="17"/>
      <c r="CP549" s="17"/>
      <c r="CQ549" s="17"/>
      <c r="CR549" s="17"/>
      <c r="CS549" s="17"/>
      <c r="CT549" s="17"/>
      <c r="CU549" s="17"/>
      <c r="CV549" s="17"/>
      <c r="CW549" s="17"/>
      <c r="CX549" s="17"/>
      <c r="CY549" s="17"/>
      <c r="CZ549" s="17"/>
      <c r="DA549" s="17"/>
      <c r="DB549" s="17"/>
      <c r="DC549" s="17"/>
      <c r="DD549" s="17"/>
      <c r="DE549" s="17"/>
      <c r="DF549" s="17"/>
      <c r="DG549" s="17"/>
      <c r="DH549" s="17"/>
      <c r="DI549" s="17"/>
      <c r="DJ549" s="17"/>
      <c r="DK549" s="17"/>
      <c r="DL549" s="17"/>
      <c r="DM549" s="17"/>
      <c r="DN549" s="17"/>
      <c r="DO549" s="17"/>
      <c r="DP549" s="17"/>
      <c r="DQ549" s="17"/>
      <c r="DR549" s="17"/>
      <c r="DS549" s="17"/>
      <c r="DT549" s="17"/>
      <c r="DU549" s="17"/>
      <c r="DV549" s="17"/>
      <c r="DW549" s="17"/>
      <c r="DX549" s="17"/>
      <c r="DY549" s="17"/>
      <c r="DZ549" s="17"/>
      <c r="EA549" s="17"/>
      <c r="EB549" s="17"/>
      <c r="EC549" s="17"/>
      <c r="ED549" s="17"/>
      <c r="EE549" s="17"/>
      <c r="EF549" s="17"/>
      <c r="EG549" s="17"/>
      <c r="EH549" s="17"/>
      <c r="EI549" s="17"/>
      <c r="EJ549" s="17"/>
      <c r="EK549" s="17"/>
      <c r="EL549" s="17"/>
      <c r="EM549" s="17"/>
      <c r="EN549" s="17"/>
      <c r="EO549" s="17"/>
      <c r="EP549" s="17"/>
      <c r="EQ549" s="17"/>
      <c r="ER549" s="17"/>
      <c r="ES549" s="17"/>
      <c r="ET549" s="17"/>
      <c r="EU549" s="17"/>
      <c r="EV549" s="17"/>
      <c r="EW549" s="17"/>
      <c r="EX549" s="17"/>
      <c r="EY549" s="17"/>
      <c r="EZ549" s="17"/>
      <c r="FA549" s="17"/>
      <c r="FB549" s="17"/>
      <c r="FC549" s="17"/>
      <c r="FD549" s="17"/>
      <c r="FE549" s="17"/>
      <c r="FF549" s="17"/>
      <c r="FG549" s="17"/>
      <c r="FH549" s="17"/>
      <c r="FI549" s="17"/>
      <c r="FJ549" s="17"/>
      <c r="FK549" s="17"/>
      <c r="FL549" s="17"/>
      <c r="FM549" s="17"/>
      <c r="FN549" s="17"/>
      <c r="FO549" s="17"/>
      <c r="FP549" s="17"/>
      <c r="FQ549" s="17"/>
      <c r="FR549" s="17"/>
      <c r="FS549" s="17"/>
      <c r="FT549" s="17"/>
      <c r="FU549" s="17"/>
      <c r="FV549" s="17"/>
      <c r="FW549" s="17"/>
      <c r="FX549" s="17"/>
      <c r="FY549" s="17"/>
      <c r="FZ549" s="17"/>
      <c r="GA549" s="17"/>
      <c r="GB549" s="17"/>
      <c r="GC549" s="17"/>
      <c r="GD549" s="17"/>
      <c r="GE549" s="17"/>
      <c r="GF549" s="17"/>
      <c r="GG549" s="17"/>
      <c r="GH549" s="17"/>
      <c r="GI549" s="17"/>
      <c r="GJ549" s="17"/>
      <c r="GK549" s="17"/>
      <c r="GL549" s="17"/>
      <c r="GM549" s="17"/>
      <c r="GN549" s="17"/>
      <c r="GO549" s="17"/>
      <c r="GP549" s="17"/>
      <c r="GQ549" s="17"/>
      <c r="GR549" s="17"/>
      <c r="GS549" s="17"/>
      <c r="GT549" s="17"/>
      <c r="GU549" s="17"/>
      <c r="GV549" s="17"/>
      <c r="GW549" s="17"/>
      <c r="GX549" s="17"/>
      <c r="GY549" s="17"/>
      <c r="GZ549" s="17"/>
      <c r="HA549" s="17"/>
      <c r="HB549" s="17"/>
      <c r="HC549" s="17"/>
      <c r="HD549" s="17"/>
      <c r="HE549" s="17"/>
      <c r="HF549" s="17"/>
      <c r="HG549" s="17"/>
      <c r="HH549" s="17"/>
      <c r="HI549" s="17"/>
      <c r="HJ549" s="17"/>
      <c r="HK549" s="17"/>
      <c r="HL549" s="17"/>
      <c r="HM549" s="17"/>
      <c r="HN549" s="17"/>
      <c r="HO549" s="17"/>
      <c r="HP549" s="17"/>
      <c r="HQ549" s="17"/>
      <c r="HR549" s="17"/>
      <c r="HS549" s="17"/>
      <c r="HT549" s="17"/>
      <c r="HU549" s="17"/>
      <c r="HV549" s="17"/>
      <c r="HW549" s="17"/>
      <c r="HX549" s="17"/>
      <c r="HY549" s="17"/>
      <c r="HZ549" s="17"/>
      <c r="IA549" s="17"/>
      <c r="IB549" s="17"/>
      <c r="IC549" s="17"/>
      <c r="ID549" s="17"/>
      <c r="IE549" s="17"/>
      <c r="IF549" s="17"/>
      <c r="IG549" s="17"/>
      <c r="IH549" s="17"/>
      <c r="II549" s="17"/>
      <c r="IJ549" s="17"/>
      <c r="IK549" s="17"/>
      <c r="IL549" s="17"/>
      <c r="IM549" s="17"/>
      <c r="IN549" s="17"/>
      <c r="IO549" s="17"/>
      <c r="IP549" s="17"/>
      <c r="IQ549" s="17"/>
      <c r="IR549" s="17"/>
      <c r="IS549" s="17"/>
      <c r="IT549" s="17"/>
    </row>
    <row r="550" spans="1:254" s="19" customFormat="1" ht="21" customHeight="1">
      <c r="A550" s="31">
        <v>544</v>
      </c>
      <c r="B550" s="154" t="s">
        <v>4288</v>
      </c>
      <c r="C550" s="159" t="s">
        <v>4795</v>
      </c>
      <c r="D550" s="117" t="s">
        <v>4774</v>
      </c>
      <c r="E550" s="51" t="s">
        <v>4954</v>
      </c>
      <c r="F550" s="229" t="s">
        <v>4955</v>
      </c>
      <c r="G550" s="229" t="s">
        <v>4956</v>
      </c>
      <c r="H550" s="159" t="s">
        <v>4957</v>
      </c>
      <c r="I550" s="170" t="s">
        <v>4958</v>
      </c>
      <c r="J550" s="173" t="s">
        <v>1119</v>
      </c>
      <c r="K550" s="117">
        <v>20140425</v>
      </c>
      <c r="L550" s="117">
        <v>20160725</v>
      </c>
      <c r="M550" s="117">
        <v>341456.78</v>
      </c>
      <c r="N550" s="129">
        <v>3133.54</v>
      </c>
      <c r="O550" s="172" t="s">
        <v>198</v>
      </c>
      <c r="P550" s="128" t="s">
        <v>1201</v>
      </c>
      <c r="Q550" s="134" t="s">
        <v>1122</v>
      </c>
      <c r="R550" s="134"/>
      <c r="S550" s="134" t="s">
        <v>1122</v>
      </c>
      <c r="T550" s="134" t="s">
        <v>4959</v>
      </c>
      <c r="U550" s="137">
        <v>501530</v>
      </c>
      <c r="V550" s="134" t="s">
        <v>1124</v>
      </c>
      <c r="W550" s="134"/>
      <c r="X550" s="134"/>
      <c r="Y550" s="134"/>
      <c r="Z550" s="134"/>
      <c r="AA550" s="134"/>
      <c r="AB550" s="134"/>
      <c r="AC550" s="31" t="s">
        <v>1125</v>
      </c>
      <c r="AD550" s="120"/>
      <c r="AE550" s="120"/>
      <c r="AF550" s="17"/>
      <c r="AG550" s="17"/>
      <c r="AH550" s="17"/>
      <c r="AI550" s="17"/>
      <c r="AJ550" s="17"/>
      <c r="AK550" s="17"/>
      <c r="AL550" s="17"/>
      <c r="AM550" s="17"/>
      <c r="AN550" s="17"/>
      <c r="AO550" s="17"/>
      <c r="AP550" s="17"/>
      <c r="AQ550" s="17"/>
      <c r="AR550" s="17"/>
      <c r="AS550" s="17"/>
      <c r="AT550" s="17"/>
      <c r="AU550" s="17"/>
      <c r="AV550" s="17"/>
      <c r="AW550" s="17"/>
      <c r="AX550" s="17"/>
      <c r="AY550" s="17"/>
      <c r="AZ550" s="17"/>
      <c r="BA550" s="17"/>
      <c r="BB550" s="17"/>
      <c r="BC550" s="17"/>
      <c r="BD550" s="17"/>
      <c r="BE550" s="17"/>
      <c r="BF550" s="17"/>
      <c r="BG550" s="17"/>
      <c r="BH550" s="17"/>
      <c r="BI550" s="17"/>
      <c r="BJ550" s="17"/>
      <c r="BK550" s="17"/>
      <c r="BL550" s="17"/>
      <c r="BM550" s="17"/>
      <c r="BN550" s="17"/>
      <c r="BO550" s="17"/>
      <c r="BP550" s="17"/>
      <c r="BQ550" s="17"/>
      <c r="BR550" s="17"/>
      <c r="BS550" s="17"/>
      <c r="BT550" s="17"/>
      <c r="BU550" s="17"/>
      <c r="BV550" s="17"/>
      <c r="BW550" s="17"/>
      <c r="BX550" s="17"/>
      <c r="BY550" s="17"/>
      <c r="BZ550" s="17"/>
      <c r="CA550" s="17"/>
      <c r="CB550" s="17"/>
      <c r="CC550" s="17"/>
      <c r="CD550" s="17"/>
      <c r="CE550" s="17"/>
      <c r="CF550" s="17"/>
      <c r="CG550" s="17"/>
      <c r="CH550" s="17"/>
      <c r="CI550" s="17"/>
      <c r="CJ550" s="17"/>
      <c r="CK550" s="17"/>
      <c r="CL550" s="17"/>
      <c r="CM550" s="17"/>
      <c r="CN550" s="17"/>
      <c r="CO550" s="17"/>
      <c r="CP550" s="17"/>
      <c r="CQ550" s="17"/>
      <c r="CR550" s="17"/>
      <c r="CS550" s="17"/>
      <c r="CT550" s="17"/>
      <c r="CU550" s="17"/>
      <c r="CV550" s="17"/>
      <c r="CW550" s="17"/>
      <c r="CX550" s="17"/>
      <c r="CY550" s="17"/>
      <c r="CZ550" s="17"/>
      <c r="DA550" s="17"/>
      <c r="DB550" s="17"/>
      <c r="DC550" s="17"/>
      <c r="DD550" s="17"/>
      <c r="DE550" s="17"/>
      <c r="DF550" s="17"/>
      <c r="DG550" s="17"/>
      <c r="DH550" s="17"/>
      <c r="DI550" s="17"/>
      <c r="DJ550" s="17"/>
      <c r="DK550" s="17"/>
      <c r="DL550" s="17"/>
      <c r="DM550" s="17"/>
      <c r="DN550" s="17"/>
      <c r="DO550" s="17"/>
      <c r="DP550" s="17"/>
      <c r="DQ550" s="17"/>
      <c r="DR550" s="17"/>
      <c r="DS550" s="17"/>
      <c r="DT550" s="17"/>
      <c r="DU550" s="17"/>
      <c r="DV550" s="17"/>
      <c r="DW550" s="17"/>
      <c r="DX550" s="17"/>
      <c r="DY550" s="17"/>
      <c r="DZ550" s="17"/>
      <c r="EA550" s="17"/>
      <c r="EB550" s="17"/>
      <c r="EC550" s="17"/>
      <c r="ED550" s="17"/>
      <c r="EE550" s="17"/>
      <c r="EF550" s="17"/>
      <c r="EG550" s="17"/>
      <c r="EH550" s="17"/>
      <c r="EI550" s="17"/>
      <c r="EJ550" s="17"/>
      <c r="EK550" s="17"/>
      <c r="EL550" s="17"/>
      <c r="EM550" s="17"/>
      <c r="EN550" s="17"/>
      <c r="EO550" s="17"/>
      <c r="EP550" s="17"/>
      <c r="EQ550" s="17"/>
      <c r="ER550" s="17"/>
      <c r="ES550" s="17"/>
      <c r="ET550" s="17"/>
      <c r="EU550" s="17"/>
      <c r="EV550" s="17"/>
      <c r="EW550" s="17"/>
      <c r="EX550" s="17"/>
      <c r="EY550" s="17"/>
      <c r="EZ550" s="17"/>
      <c r="FA550" s="17"/>
      <c r="FB550" s="17"/>
      <c r="FC550" s="17"/>
      <c r="FD550" s="17"/>
      <c r="FE550" s="17"/>
      <c r="FF550" s="17"/>
      <c r="FG550" s="17"/>
      <c r="FH550" s="17"/>
      <c r="FI550" s="17"/>
      <c r="FJ550" s="17"/>
      <c r="FK550" s="17"/>
      <c r="FL550" s="17"/>
      <c r="FM550" s="17"/>
      <c r="FN550" s="17"/>
      <c r="FO550" s="17"/>
      <c r="FP550" s="17"/>
      <c r="FQ550" s="17"/>
      <c r="FR550" s="17"/>
      <c r="FS550" s="17"/>
      <c r="FT550" s="17"/>
      <c r="FU550" s="17"/>
      <c r="FV550" s="17"/>
      <c r="FW550" s="17"/>
      <c r="FX550" s="17"/>
      <c r="FY550" s="17"/>
      <c r="FZ550" s="17"/>
      <c r="GA550" s="17"/>
      <c r="GB550" s="17"/>
      <c r="GC550" s="17"/>
      <c r="GD550" s="17"/>
      <c r="GE550" s="17"/>
      <c r="GF550" s="17"/>
      <c r="GG550" s="17"/>
      <c r="GH550" s="17"/>
      <c r="GI550" s="17"/>
      <c r="GJ550" s="17"/>
      <c r="GK550" s="17"/>
      <c r="GL550" s="17"/>
      <c r="GM550" s="17"/>
      <c r="GN550" s="17"/>
      <c r="GO550" s="17"/>
      <c r="GP550" s="17"/>
      <c r="GQ550" s="17"/>
      <c r="GR550" s="17"/>
      <c r="GS550" s="17"/>
      <c r="GT550" s="17"/>
      <c r="GU550" s="17"/>
      <c r="GV550" s="17"/>
      <c r="GW550" s="17"/>
      <c r="GX550" s="17"/>
      <c r="GY550" s="17"/>
      <c r="GZ550" s="17"/>
      <c r="HA550" s="17"/>
      <c r="HB550" s="17"/>
      <c r="HC550" s="17"/>
      <c r="HD550" s="17"/>
      <c r="HE550" s="17"/>
      <c r="HF550" s="17"/>
      <c r="HG550" s="17"/>
      <c r="HH550" s="17"/>
      <c r="HI550" s="17"/>
      <c r="HJ550" s="17"/>
      <c r="HK550" s="17"/>
      <c r="HL550" s="17"/>
      <c r="HM550" s="17"/>
      <c r="HN550" s="17"/>
      <c r="HO550" s="17"/>
      <c r="HP550" s="17"/>
      <c r="HQ550" s="17"/>
      <c r="HR550" s="17"/>
      <c r="HS550" s="17"/>
      <c r="HT550" s="17"/>
      <c r="HU550" s="17"/>
      <c r="HV550" s="17"/>
      <c r="HW550" s="17"/>
      <c r="HX550" s="17"/>
      <c r="HY550" s="17"/>
      <c r="HZ550" s="17"/>
      <c r="IA550" s="17"/>
      <c r="IB550" s="17"/>
      <c r="IC550" s="17"/>
      <c r="ID550" s="17"/>
      <c r="IE550" s="17"/>
      <c r="IF550" s="17"/>
      <c r="IG550" s="17"/>
      <c r="IH550" s="17"/>
      <c r="II550" s="17"/>
      <c r="IJ550" s="17"/>
      <c r="IK550" s="17"/>
      <c r="IL550" s="17"/>
      <c r="IM550" s="17"/>
      <c r="IN550" s="17"/>
      <c r="IO550" s="17"/>
      <c r="IP550" s="17"/>
      <c r="IQ550" s="17"/>
      <c r="IR550" s="17"/>
      <c r="IS550" s="17"/>
      <c r="IT550" s="17"/>
    </row>
    <row r="551" spans="1:254" s="19" customFormat="1" ht="21" customHeight="1">
      <c r="A551" s="31">
        <v>545</v>
      </c>
      <c r="B551" s="154" t="s">
        <v>4288</v>
      </c>
      <c r="C551" s="159" t="s">
        <v>4788</v>
      </c>
      <c r="D551" s="117" t="s">
        <v>4774</v>
      </c>
      <c r="E551" s="51" t="s">
        <v>4960</v>
      </c>
      <c r="F551" s="229" t="s">
        <v>4961</v>
      </c>
      <c r="G551" s="229" t="s">
        <v>4962</v>
      </c>
      <c r="H551" s="159" t="s">
        <v>4963</v>
      </c>
      <c r="I551" s="170" t="s">
        <v>4964</v>
      </c>
      <c r="J551" s="173" t="s">
        <v>1119</v>
      </c>
      <c r="K551" s="117">
        <v>20140606</v>
      </c>
      <c r="L551" s="117">
        <v>20160406</v>
      </c>
      <c r="M551" s="117">
        <v>303627.78999999998</v>
      </c>
      <c r="N551" s="129">
        <v>4157.78</v>
      </c>
      <c r="O551" s="172" t="s">
        <v>198</v>
      </c>
      <c r="P551" s="128" t="s">
        <v>1201</v>
      </c>
      <c r="Q551" s="134" t="s">
        <v>1122</v>
      </c>
      <c r="R551" s="134"/>
      <c r="S551" s="134" t="s">
        <v>1122</v>
      </c>
      <c r="T551" s="134" t="s">
        <v>4965</v>
      </c>
      <c r="U551" s="137">
        <v>514151</v>
      </c>
      <c r="V551" s="134" t="s">
        <v>1124</v>
      </c>
      <c r="W551" s="134"/>
      <c r="X551" s="134"/>
      <c r="Y551" s="134"/>
      <c r="Z551" s="134"/>
      <c r="AA551" s="134"/>
      <c r="AB551" s="134"/>
      <c r="AC551" s="31" t="s">
        <v>1125</v>
      </c>
      <c r="AD551" s="120"/>
      <c r="AE551" s="120"/>
      <c r="AF551" s="17"/>
      <c r="AG551" s="17"/>
      <c r="AH551" s="17"/>
      <c r="AI551" s="17"/>
      <c r="AJ551" s="17"/>
      <c r="AK551" s="17"/>
      <c r="AL551" s="17"/>
      <c r="AM551" s="17"/>
      <c r="AN551" s="17"/>
      <c r="AO551" s="17"/>
      <c r="AP551" s="17"/>
      <c r="AQ551" s="17"/>
      <c r="AR551" s="17"/>
      <c r="AS551" s="17"/>
      <c r="AT551" s="17"/>
      <c r="AU551" s="17"/>
      <c r="AV551" s="17"/>
      <c r="AW551" s="17"/>
      <c r="AX551" s="17"/>
      <c r="AY551" s="17"/>
      <c r="AZ551" s="17"/>
      <c r="BA551" s="17"/>
      <c r="BB551" s="17"/>
      <c r="BC551" s="17"/>
      <c r="BD551" s="17"/>
      <c r="BE551" s="17"/>
      <c r="BF551" s="17"/>
      <c r="BG551" s="17"/>
      <c r="BH551" s="17"/>
      <c r="BI551" s="17"/>
      <c r="BJ551" s="17"/>
      <c r="BK551" s="17"/>
      <c r="BL551" s="17"/>
      <c r="BM551" s="17"/>
      <c r="BN551" s="17"/>
      <c r="BO551" s="17"/>
      <c r="BP551" s="17"/>
      <c r="BQ551" s="17"/>
      <c r="BR551" s="17"/>
      <c r="BS551" s="17"/>
      <c r="BT551" s="17"/>
      <c r="BU551" s="17"/>
      <c r="BV551" s="17"/>
      <c r="BW551" s="17"/>
      <c r="BX551" s="17"/>
      <c r="BY551" s="17"/>
      <c r="BZ551" s="17"/>
      <c r="CA551" s="17"/>
      <c r="CB551" s="17"/>
      <c r="CC551" s="17"/>
      <c r="CD551" s="17"/>
      <c r="CE551" s="17"/>
      <c r="CF551" s="17"/>
      <c r="CG551" s="17"/>
      <c r="CH551" s="17"/>
      <c r="CI551" s="17"/>
      <c r="CJ551" s="17"/>
      <c r="CK551" s="17"/>
      <c r="CL551" s="17"/>
      <c r="CM551" s="17"/>
      <c r="CN551" s="17"/>
      <c r="CO551" s="17"/>
      <c r="CP551" s="17"/>
      <c r="CQ551" s="17"/>
      <c r="CR551" s="17"/>
      <c r="CS551" s="17"/>
      <c r="CT551" s="17"/>
      <c r="CU551" s="17"/>
      <c r="CV551" s="17"/>
      <c r="CW551" s="17"/>
      <c r="CX551" s="17"/>
      <c r="CY551" s="17"/>
      <c r="CZ551" s="17"/>
      <c r="DA551" s="17"/>
      <c r="DB551" s="17"/>
      <c r="DC551" s="17"/>
      <c r="DD551" s="17"/>
      <c r="DE551" s="17"/>
      <c r="DF551" s="17"/>
      <c r="DG551" s="17"/>
      <c r="DH551" s="17"/>
      <c r="DI551" s="17"/>
      <c r="DJ551" s="17"/>
      <c r="DK551" s="17"/>
      <c r="DL551" s="17"/>
      <c r="DM551" s="17"/>
      <c r="DN551" s="17"/>
      <c r="DO551" s="17"/>
      <c r="DP551" s="17"/>
      <c r="DQ551" s="17"/>
      <c r="DR551" s="17"/>
      <c r="DS551" s="17"/>
      <c r="DT551" s="17"/>
      <c r="DU551" s="17"/>
      <c r="DV551" s="17"/>
      <c r="DW551" s="17"/>
      <c r="DX551" s="17"/>
      <c r="DY551" s="17"/>
      <c r="DZ551" s="17"/>
      <c r="EA551" s="17"/>
      <c r="EB551" s="17"/>
      <c r="EC551" s="17"/>
      <c r="ED551" s="17"/>
      <c r="EE551" s="17"/>
      <c r="EF551" s="17"/>
      <c r="EG551" s="17"/>
      <c r="EH551" s="17"/>
      <c r="EI551" s="17"/>
      <c r="EJ551" s="17"/>
      <c r="EK551" s="17"/>
      <c r="EL551" s="17"/>
      <c r="EM551" s="17"/>
      <c r="EN551" s="17"/>
      <c r="EO551" s="17"/>
      <c r="EP551" s="17"/>
      <c r="EQ551" s="17"/>
      <c r="ER551" s="17"/>
      <c r="ES551" s="17"/>
      <c r="ET551" s="17"/>
      <c r="EU551" s="17"/>
      <c r="EV551" s="17"/>
      <c r="EW551" s="17"/>
      <c r="EX551" s="17"/>
      <c r="EY551" s="17"/>
      <c r="EZ551" s="17"/>
      <c r="FA551" s="17"/>
      <c r="FB551" s="17"/>
      <c r="FC551" s="17"/>
      <c r="FD551" s="17"/>
      <c r="FE551" s="17"/>
      <c r="FF551" s="17"/>
      <c r="FG551" s="17"/>
      <c r="FH551" s="17"/>
      <c r="FI551" s="17"/>
      <c r="FJ551" s="17"/>
      <c r="FK551" s="17"/>
      <c r="FL551" s="17"/>
      <c r="FM551" s="17"/>
      <c r="FN551" s="17"/>
      <c r="FO551" s="17"/>
      <c r="FP551" s="17"/>
      <c r="FQ551" s="17"/>
      <c r="FR551" s="17"/>
      <c r="FS551" s="17"/>
      <c r="FT551" s="17"/>
      <c r="FU551" s="17"/>
      <c r="FV551" s="17"/>
      <c r="FW551" s="17"/>
      <c r="FX551" s="17"/>
      <c r="FY551" s="17"/>
      <c r="FZ551" s="17"/>
      <c r="GA551" s="17"/>
      <c r="GB551" s="17"/>
      <c r="GC551" s="17"/>
      <c r="GD551" s="17"/>
      <c r="GE551" s="17"/>
      <c r="GF551" s="17"/>
      <c r="GG551" s="17"/>
      <c r="GH551" s="17"/>
      <c r="GI551" s="17"/>
      <c r="GJ551" s="17"/>
      <c r="GK551" s="17"/>
      <c r="GL551" s="17"/>
      <c r="GM551" s="17"/>
      <c r="GN551" s="17"/>
      <c r="GO551" s="17"/>
      <c r="GP551" s="17"/>
      <c r="GQ551" s="17"/>
      <c r="GR551" s="17"/>
      <c r="GS551" s="17"/>
      <c r="GT551" s="17"/>
      <c r="GU551" s="17"/>
      <c r="GV551" s="17"/>
      <c r="GW551" s="17"/>
      <c r="GX551" s="17"/>
      <c r="GY551" s="17"/>
      <c r="GZ551" s="17"/>
      <c r="HA551" s="17"/>
      <c r="HB551" s="17"/>
      <c r="HC551" s="17"/>
      <c r="HD551" s="17"/>
      <c r="HE551" s="17"/>
      <c r="HF551" s="17"/>
      <c r="HG551" s="17"/>
      <c r="HH551" s="17"/>
      <c r="HI551" s="17"/>
      <c r="HJ551" s="17"/>
      <c r="HK551" s="17"/>
      <c r="HL551" s="17"/>
      <c r="HM551" s="17"/>
      <c r="HN551" s="17"/>
      <c r="HO551" s="17"/>
      <c r="HP551" s="17"/>
      <c r="HQ551" s="17"/>
      <c r="HR551" s="17"/>
      <c r="HS551" s="17"/>
      <c r="HT551" s="17"/>
      <c r="HU551" s="17"/>
      <c r="HV551" s="17"/>
      <c r="HW551" s="17"/>
      <c r="HX551" s="17"/>
      <c r="HY551" s="17"/>
      <c r="HZ551" s="17"/>
      <c r="IA551" s="17"/>
      <c r="IB551" s="17"/>
      <c r="IC551" s="17"/>
      <c r="ID551" s="17"/>
      <c r="IE551" s="17"/>
      <c r="IF551" s="17"/>
      <c r="IG551" s="17"/>
      <c r="IH551" s="17"/>
      <c r="II551" s="17"/>
      <c r="IJ551" s="17"/>
      <c r="IK551" s="17"/>
      <c r="IL551" s="17"/>
      <c r="IM551" s="17"/>
      <c r="IN551" s="17"/>
      <c r="IO551" s="17"/>
      <c r="IP551" s="17"/>
      <c r="IQ551" s="17"/>
      <c r="IR551" s="17"/>
      <c r="IS551" s="17"/>
      <c r="IT551" s="17"/>
    </row>
    <row r="552" spans="1:254" s="19" customFormat="1" ht="21" customHeight="1">
      <c r="A552" s="31">
        <v>546</v>
      </c>
      <c r="B552" s="154" t="s">
        <v>4288</v>
      </c>
      <c r="C552" s="159" t="s">
        <v>4781</v>
      </c>
      <c r="D552" s="117" t="s">
        <v>4774</v>
      </c>
      <c r="E552" s="51" t="s">
        <v>4966</v>
      </c>
      <c r="F552" s="229" t="s">
        <v>4967</v>
      </c>
      <c r="G552" s="117" t="s">
        <v>4968</v>
      </c>
      <c r="H552" s="159" t="s">
        <v>4969</v>
      </c>
      <c r="I552" s="170" t="s">
        <v>4970</v>
      </c>
      <c r="J552" s="173" t="s">
        <v>1119</v>
      </c>
      <c r="K552" s="117">
        <v>20130503</v>
      </c>
      <c r="L552" s="117">
        <v>20160203</v>
      </c>
      <c r="M552" s="175">
        <v>266557.51</v>
      </c>
      <c r="N552" s="129">
        <v>3474.44</v>
      </c>
      <c r="O552" s="172" t="s">
        <v>198</v>
      </c>
      <c r="P552" s="128" t="s">
        <v>1201</v>
      </c>
      <c r="Q552" s="134" t="s">
        <v>1122</v>
      </c>
      <c r="R552" s="134"/>
      <c r="S552" s="134" t="s">
        <v>1122</v>
      </c>
      <c r="T552" s="134" t="s">
        <v>4971</v>
      </c>
      <c r="U552" s="137">
        <v>433719</v>
      </c>
      <c r="V552" s="134" t="s">
        <v>1124</v>
      </c>
      <c r="W552" s="134"/>
      <c r="X552" s="134"/>
      <c r="Y552" s="134"/>
      <c r="Z552" s="134"/>
      <c r="AA552" s="134"/>
      <c r="AB552" s="134"/>
      <c r="AC552" s="31" t="s">
        <v>1125</v>
      </c>
      <c r="AD552" s="120"/>
      <c r="AE552" s="120"/>
      <c r="AF552" s="17"/>
      <c r="AG552" s="17"/>
      <c r="AH552" s="17"/>
      <c r="AI552" s="17"/>
      <c r="AJ552" s="17"/>
      <c r="AK552" s="17"/>
      <c r="AL552" s="17"/>
      <c r="AM552" s="17"/>
      <c r="AN552" s="17"/>
      <c r="AO552" s="17"/>
      <c r="AP552" s="17"/>
      <c r="AQ552" s="17"/>
      <c r="AR552" s="17"/>
      <c r="AS552" s="17"/>
      <c r="AT552" s="17"/>
      <c r="AU552" s="17"/>
      <c r="AV552" s="17"/>
      <c r="AW552" s="17"/>
      <c r="AX552" s="17"/>
      <c r="AY552" s="17"/>
      <c r="AZ552" s="17"/>
      <c r="BA552" s="17"/>
      <c r="BB552" s="17"/>
      <c r="BC552" s="17"/>
      <c r="BD552" s="17"/>
      <c r="BE552" s="17"/>
      <c r="BF552" s="17"/>
      <c r="BG552" s="17"/>
      <c r="BH552" s="17"/>
      <c r="BI552" s="17"/>
      <c r="BJ552" s="17"/>
      <c r="BK552" s="17"/>
      <c r="BL552" s="17"/>
      <c r="BM552" s="17"/>
      <c r="BN552" s="17"/>
      <c r="BO552" s="17"/>
      <c r="BP552" s="17"/>
      <c r="BQ552" s="17"/>
      <c r="BR552" s="17"/>
      <c r="BS552" s="17"/>
      <c r="BT552" s="17"/>
      <c r="BU552" s="17"/>
      <c r="BV552" s="17"/>
      <c r="BW552" s="17"/>
      <c r="BX552" s="17"/>
      <c r="BY552" s="17"/>
      <c r="BZ552" s="17"/>
      <c r="CA552" s="17"/>
      <c r="CB552" s="17"/>
      <c r="CC552" s="17"/>
      <c r="CD552" s="17"/>
      <c r="CE552" s="17"/>
      <c r="CF552" s="17"/>
      <c r="CG552" s="17"/>
      <c r="CH552" s="17"/>
      <c r="CI552" s="17"/>
      <c r="CJ552" s="17"/>
      <c r="CK552" s="17"/>
      <c r="CL552" s="17"/>
      <c r="CM552" s="17"/>
      <c r="CN552" s="17"/>
      <c r="CO552" s="17"/>
      <c r="CP552" s="17"/>
      <c r="CQ552" s="17"/>
      <c r="CR552" s="17"/>
      <c r="CS552" s="17"/>
      <c r="CT552" s="17"/>
      <c r="CU552" s="17"/>
      <c r="CV552" s="17"/>
      <c r="CW552" s="17"/>
      <c r="CX552" s="17"/>
      <c r="CY552" s="17"/>
      <c r="CZ552" s="17"/>
      <c r="DA552" s="17"/>
      <c r="DB552" s="17"/>
      <c r="DC552" s="17"/>
      <c r="DD552" s="17"/>
      <c r="DE552" s="17"/>
      <c r="DF552" s="17"/>
      <c r="DG552" s="17"/>
      <c r="DH552" s="17"/>
      <c r="DI552" s="17"/>
      <c r="DJ552" s="17"/>
      <c r="DK552" s="17"/>
      <c r="DL552" s="17"/>
      <c r="DM552" s="17"/>
      <c r="DN552" s="17"/>
      <c r="DO552" s="17"/>
      <c r="DP552" s="17"/>
      <c r="DQ552" s="17"/>
      <c r="DR552" s="17"/>
      <c r="DS552" s="17"/>
      <c r="DT552" s="17"/>
      <c r="DU552" s="17"/>
      <c r="DV552" s="17"/>
      <c r="DW552" s="17"/>
      <c r="DX552" s="17"/>
      <c r="DY552" s="17"/>
      <c r="DZ552" s="17"/>
      <c r="EA552" s="17"/>
      <c r="EB552" s="17"/>
      <c r="EC552" s="17"/>
      <c r="ED552" s="17"/>
      <c r="EE552" s="17"/>
      <c r="EF552" s="17"/>
      <c r="EG552" s="17"/>
      <c r="EH552" s="17"/>
      <c r="EI552" s="17"/>
      <c r="EJ552" s="17"/>
      <c r="EK552" s="17"/>
      <c r="EL552" s="17"/>
      <c r="EM552" s="17"/>
      <c r="EN552" s="17"/>
      <c r="EO552" s="17"/>
      <c r="EP552" s="17"/>
      <c r="EQ552" s="17"/>
      <c r="ER552" s="17"/>
      <c r="ES552" s="17"/>
      <c r="ET552" s="17"/>
      <c r="EU552" s="17"/>
      <c r="EV552" s="17"/>
      <c r="EW552" s="17"/>
      <c r="EX552" s="17"/>
      <c r="EY552" s="17"/>
      <c r="EZ552" s="17"/>
      <c r="FA552" s="17"/>
      <c r="FB552" s="17"/>
      <c r="FC552" s="17"/>
      <c r="FD552" s="17"/>
      <c r="FE552" s="17"/>
      <c r="FF552" s="17"/>
      <c r="FG552" s="17"/>
      <c r="FH552" s="17"/>
      <c r="FI552" s="17"/>
      <c r="FJ552" s="17"/>
      <c r="FK552" s="17"/>
      <c r="FL552" s="17"/>
      <c r="FM552" s="17"/>
      <c r="FN552" s="17"/>
      <c r="FO552" s="17"/>
      <c r="FP552" s="17"/>
      <c r="FQ552" s="17"/>
      <c r="FR552" s="17"/>
      <c r="FS552" s="17"/>
      <c r="FT552" s="17"/>
      <c r="FU552" s="17"/>
      <c r="FV552" s="17"/>
      <c r="FW552" s="17"/>
      <c r="FX552" s="17"/>
      <c r="FY552" s="17"/>
      <c r="FZ552" s="17"/>
      <c r="GA552" s="17"/>
      <c r="GB552" s="17"/>
      <c r="GC552" s="17"/>
      <c r="GD552" s="17"/>
      <c r="GE552" s="17"/>
      <c r="GF552" s="17"/>
      <c r="GG552" s="17"/>
      <c r="GH552" s="17"/>
      <c r="GI552" s="17"/>
      <c r="GJ552" s="17"/>
      <c r="GK552" s="17"/>
      <c r="GL552" s="17"/>
      <c r="GM552" s="17"/>
      <c r="GN552" s="17"/>
      <c r="GO552" s="17"/>
      <c r="GP552" s="17"/>
      <c r="GQ552" s="17"/>
      <c r="GR552" s="17"/>
      <c r="GS552" s="17"/>
      <c r="GT552" s="17"/>
      <c r="GU552" s="17"/>
      <c r="GV552" s="17"/>
      <c r="GW552" s="17"/>
      <c r="GX552" s="17"/>
      <c r="GY552" s="17"/>
      <c r="GZ552" s="17"/>
      <c r="HA552" s="17"/>
      <c r="HB552" s="17"/>
      <c r="HC552" s="17"/>
      <c r="HD552" s="17"/>
      <c r="HE552" s="17"/>
      <c r="HF552" s="17"/>
      <c r="HG552" s="17"/>
      <c r="HH552" s="17"/>
      <c r="HI552" s="17"/>
      <c r="HJ552" s="17"/>
      <c r="HK552" s="17"/>
      <c r="HL552" s="17"/>
      <c r="HM552" s="17"/>
      <c r="HN552" s="17"/>
      <c r="HO552" s="17"/>
      <c r="HP552" s="17"/>
      <c r="HQ552" s="17"/>
      <c r="HR552" s="17"/>
      <c r="HS552" s="17"/>
      <c r="HT552" s="17"/>
      <c r="HU552" s="17"/>
      <c r="HV552" s="17"/>
      <c r="HW552" s="17"/>
      <c r="HX552" s="17"/>
      <c r="HY552" s="17"/>
      <c r="HZ552" s="17"/>
      <c r="IA552" s="17"/>
      <c r="IB552" s="17"/>
      <c r="IC552" s="17"/>
      <c r="ID552" s="17"/>
      <c r="IE552" s="17"/>
      <c r="IF552" s="17"/>
      <c r="IG552" s="17"/>
      <c r="IH552" s="17"/>
      <c r="II552" s="17"/>
      <c r="IJ552" s="17"/>
      <c r="IK552" s="17"/>
      <c r="IL552" s="17"/>
      <c r="IM552" s="17"/>
      <c r="IN552" s="17"/>
      <c r="IO552" s="17"/>
      <c r="IP552" s="17"/>
      <c r="IQ552" s="17"/>
      <c r="IR552" s="17"/>
      <c r="IS552" s="17"/>
      <c r="IT552" s="17"/>
    </row>
    <row r="553" spans="1:254" s="19" customFormat="1" ht="21" customHeight="1">
      <c r="A553" s="31">
        <v>547</v>
      </c>
      <c r="B553" s="154" t="s">
        <v>4288</v>
      </c>
      <c r="C553" s="117" t="s">
        <v>4781</v>
      </c>
      <c r="D553" s="117" t="s">
        <v>4774</v>
      </c>
      <c r="E553" s="51" t="s">
        <v>4972</v>
      </c>
      <c r="F553" s="229" t="s">
        <v>4973</v>
      </c>
      <c r="G553" s="229" t="s">
        <v>4974</v>
      </c>
      <c r="H553" s="117" t="s">
        <v>4975</v>
      </c>
      <c r="I553" s="230" t="s">
        <v>4976</v>
      </c>
      <c r="J553" s="173" t="s">
        <v>1119</v>
      </c>
      <c r="K553" s="117">
        <v>20100205</v>
      </c>
      <c r="L553" s="117">
        <v>20160805</v>
      </c>
      <c r="M553" s="117">
        <v>223004.93</v>
      </c>
      <c r="N553" s="129">
        <v>174.97</v>
      </c>
      <c r="O553" s="172" t="s">
        <v>198</v>
      </c>
      <c r="P553" s="128" t="s">
        <v>1201</v>
      </c>
      <c r="Q553" s="134" t="s">
        <v>1122</v>
      </c>
      <c r="R553" s="51"/>
      <c r="S553" s="134"/>
      <c r="T553" s="134" t="s">
        <v>4977</v>
      </c>
      <c r="U553" s="138">
        <v>489642</v>
      </c>
      <c r="V553" s="134" t="s">
        <v>1124</v>
      </c>
      <c r="W553" s="134"/>
      <c r="X553" s="134"/>
      <c r="Y553" s="134"/>
      <c r="Z553" s="134"/>
      <c r="AA553" s="134"/>
      <c r="AB553" s="134"/>
      <c r="AC553" s="31" t="s">
        <v>1125</v>
      </c>
      <c r="AD553" s="120"/>
      <c r="AE553" s="120"/>
      <c r="AF553" s="17"/>
      <c r="AG553" s="17"/>
      <c r="AH553" s="17"/>
      <c r="AI553" s="17"/>
      <c r="AJ553" s="17"/>
      <c r="AK553" s="17"/>
      <c r="AL553" s="17"/>
      <c r="AM553" s="17"/>
      <c r="AN553" s="17"/>
      <c r="AO553" s="17"/>
      <c r="AP553" s="17"/>
      <c r="AQ553" s="17"/>
      <c r="AR553" s="17"/>
      <c r="AS553" s="17"/>
      <c r="AT553" s="17"/>
      <c r="AU553" s="17"/>
      <c r="AV553" s="17"/>
      <c r="AW553" s="17"/>
      <c r="AX553" s="17"/>
      <c r="AY553" s="17"/>
      <c r="AZ553" s="17"/>
      <c r="BA553" s="17"/>
      <c r="BB553" s="17"/>
      <c r="BC553" s="17"/>
      <c r="BD553" s="17"/>
      <c r="BE553" s="17"/>
      <c r="BF553" s="17"/>
      <c r="BG553" s="17"/>
      <c r="BH553" s="17"/>
      <c r="BI553" s="17"/>
      <c r="BJ553" s="17"/>
      <c r="BK553" s="17"/>
      <c r="BL553" s="17"/>
      <c r="BM553" s="17"/>
      <c r="BN553" s="17"/>
      <c r="BO553" s="17"/>
      <c r="BP553" s="17"/>
      <c r="BQ553" s="17"/>
      <c r="BR553" s="17"/>
      <c r="BS553" s="17"/>
      <c r="BT553" s="17"/>
      <c r="BU553" s="17"/>
      <c r="BV553" s="17"/>
      <c r="BW553" s="17"/>
      <c r="BX553" s="17"/>
      <c r="BY553" s="17"/>
      <c r="BZ553" s="17"/>
      <c r="CA553" s="17"/>
      <c r="CB553" s="17"/>
      <c r="CC553" s="17"/>
      <c r="CD553" s="17"/>
      <c r="CE553" s="17"/>
      <c r="CF553" s="17"/>
      <c r="CG553" s="17"/>
      <c r="CH553" s="17"/>
      <c r="CI553" s="17"/>
      <c r="CJ553" s="17"/>
      <c r="CK553" s="17"/>
      <c r="CL553" s="17"/>
      <c r="CM553" s="17"/>
      <c r="CN553" s="17"/>
      <c r="CO553" s="17"/>
      <c r="CP553" s="17"/>
      <c r="CQ553" s="17"/>
      <c r="CR553" s="17"/>
      <c r="CS553" s="17"/>
      <c r="CT553" s="17"/>
      <c r="CU553" s="17"/>
      <c r="CV553" s="17"/>
      <c r="CW553" s="17"/>
      <c r="CX553" s="17"/>
      <c r="CY553" s="17"/>
      <c r="CZ553" s="17"/>
      <c r="DA553" s="17"/>
      <c r="DB553" s="17"/>
      <c r="DC553" s="17"/>
      <c r="DD553" s="17"/>
      <c r="DE553" s="17"/>
      <c r="DF553" s="17"/>
      <c r="DG553" s="17"/>
      <c r="DH553" s="17"/>
      <c r="DI553" s="17"/>
      <c r="DJ553" s="17"/>
      <c r="DK553" s="17"/>
      <c r="DL553" s="17"/>
      <c r="DM553" s="17"/>
      <c r="DN553" s="17"/>
      <c r="DO553" s="17"/>
      <c r="DP553" s="17"/>
      <c r="DQ553" s="17"/>
      <c r="DR553" s="17"/>
      <c r="DS553" s="17"/>
      <c r="DT553" s="17"/>
      <c r="DU553" s="17"/>
      <c r="DV553" s="17"/>
      <c r="DW553" s="17"/>
      <c r="DX553" s="17"/>
      <c r="DY553" s="17"/>
      <c r="DZ553" s="17"/>
      <c r="EA553" s="17"/>
      <c r="EB553" s="17"/>
      <c r="EC553" s="17"/>
      <c r="ED553" s="17"/>
      <c r="EE553" s="17"/>
      <c r="EF553" s="17"/>
      <c r="EG553" s="17"/>
      <c r="EH553" s="17"/>
      <c r="EI553" s="17"/>
      <c r="EJ553" s="17"/>
      <c r="EK553" s="17"/>
      <c r="EL553" s="17"/>
      <c r="EM553" s="17"/>
      <c r="EN553" s="17"/>
      <c r="EO553" s="17"/>
      <c r="EP553" s="17"/>
      <c r="EQ553" s="17"/>
      <c r="ER553" s="17"/>
      <c r="ES553" s="17"/>
      <c r="ET553" s="17"/>
      <c r="EU553" s="17"/>
      <c r="EV553" s="17"/>
      <c r="EW553" s="17"/>
      <c r="EX553" s="17"/>
      <c r="EY553" s="17"/>
      <c r="EZ553" s="17"/>
      <c r="FA553" s="17"/>
      <c r="FB553" s="17"/>
      <c r="FC553" s="17"/>
      <c r="FD553" s="17"/>
      <c r="FE553" s="17"/>
      <c r="FF553" s="17"/>
      <c r="FG553" s="17"/>
      <c r="FH553" s="17"/>
      <c r="FI553" s="17"/>
      <c r="FJ553" s="17"/>
      <c r="FK553" s="17"/>
      <c r="FL553" s="17"/>
      <c r="FM553" s="17"/>
      <c r="FN553" s="17"/>
      <c r="FO553" s="17"/>
      <c r="FP553" s="17"/>
      <c r="FQ553" s="17"/>
      <c r="FR553" s="17"/>
      <c r="FS553" s="17"/>
      <c r="FT553" s="17"/>
      <c r="FU553" s="17"/>
      <c r="FV553" s="17"/>
      <c r="FW553" s="17"/>
      <c r="FX553" s="17"/>
      <c r="FY553" s="17"/>
      <c r="FZ553" s="17"/>
      <c r="GA553" s="17"/>
      <c r="GB553" s="17"/>
      <c r="GC553" s="17"/>
      <c r="GD553" s="17"/>
      <c r="GE553" s="17"/>
      <c r="GF553" s="17"/>
      <c r="GG553" s="17"/>
      <c r="GH553" s="17"/>
      <c r="GI553" s="17"/>
      <c r="GJ553" s="17"/>
      <c r="GK553" s="17"/>
      <c r="GL553" s="17"/>
      <c r="GM553" s="17"/>
      <c r="GN553" s="17"/>
      <c r="GO553" s="17"/>
      <c r="GP553" s="17"/>
      <c r="GQ553" s="17"/>
      <c r="GR553" s="17"/>
      <c r="GS553" s="17"/>
      <c r="GT553" s="17"/>
      <c r="GU553" s="17"/>
      <c r="GV553" s="17"/>
      <c r="GW553" s="17"/>
      <c r="GX553" s="17"/>
      <c r="GY553" s="17"/>
      <c r="GZ553" s="17"/>
      <c r="HA553" s="17"/>
      <c r="HB553" s="17"/>
      <c r="HC553" s="17"/>
      <c r="HD553" s="17"/>
      <c r="HE553" s="17"/>
      <c r="HF553" s="17"/>
      <c r="HG553" s="17"/>
      <c r="HH553" s="17"/>
      <c r="HI553" s="17"/>
      <c r="HJ553" s="17"/>
      <c r="HK553" s="17"/>
      <c r="HL553" s="17"/>
      <c r="HM553" s="17"/>
      <c r="HN553" s="17"/>
      <c r="HO553" s="17"/>
      <c r="HP553" s="17"/>
      <c r="HQ553" s="17"/>
      <c r="HR553" s="17"/>
      <c r="HS553" s="17"/>
      <c r="HT553" s="17"/>
      <c r="HU553" s="17"/>
      <c r="HV553" s="17"/>
      <c r="HW553" s="17"/>
      <c r="HX553" s="17"/>
      <c r="HY553" s="17"/>
      <c r="HZ553" s="17"/>
      <c r="IA553" s="17"/>
      <c r="IB553" s="17"/>
      <c r="IC553" s="17"/>
      <c r="ID553" s="17"/>
      <c r="IE553" s="17"/>
      <c r="IF553" s="17"/>
      <c r="IG553" s="17"/>
      <c r="IH553" s="17"/>
      <c r="II553" s="17"/>
      <c r="IJ553" s="17"/>
      <c r="IK553" s="17"/>
      <c r="IL553" s="17"/>
      <c r="IM553" s="17"/>
      <c r="IN553" s="17"/>
      <c r="IO553" s="17"/>
      <c r="IP553" s="17"/>
      <c r="IQ553" s="17"/>
      <c r="IR553" s="17"/>
      <c r="IS553" s="17"/>
      <c r="IT553" s="17"/>
    </row>
    <row r="554" spans="1:254" s="19" customFormat="1" ht="21" customHeight="1">
      <c r="A554" s="31">
        <v>548</v>
      </c>
      <c r="B554" s="154" t="s">
        <v>4288</v>
      </c>
      <c r="C554" s="117" t="s">
        <v>4795</v>
      </c>
      <c r="D554" s="117" t="s">
        <v>4774</v>
      </c>
      <c r="E554" s="51" t="s">
        <v>4978</v>
      </c>
      <c r="F554" s="229" t="s">
        <v>4979</v>
      </c>
      <c r="G554" s="229" t="s">
        <v>4980</v>
      </c>
      <c r="H554" s="117" t="s">
        <v>4981</v>
      </c>
      <c r="I554" s="230" t="s">
        <v>4982</v>
      </c>
      <c r="J554" s="173" t="s">
        <v>1119</v>
      </c>
      <c r="K554" s="117">
        <v>20140901</v>
      </c>
      <c r="L554" s="117">
        <v>20160801</v>
      </c>
      <c r="M554" s="117">
        <v>275567.45</v>
      </c>
      <c r="N554" s="129">
        <v>11.93</v>
      </c>
      <c r="O554" s="172" t="s">
        <v>198</v>
      </c>
      <c r="P554" s="128" t="s">
        <v>1201</v>
      </c>
      <c r="Q554" s="134" t="s">
        <v>1122</v>
      </c>
      <c r="R554" s="51"/>
      <c r="S554" s="134" t="s">
        <v>1122</v>
      </c>
      <c r="T554" s="134" t="s">
        <v>4983</v>
      </c>
      <c r="U554" s="138">
        <v>419785</v>
      </c>
      <c r="V554" s="134" t="s">
        <v>1124</v>
      </c>
      <c r="W554" s="134"/>
      <c r="X554" s="134"/>
      <c r="Y554" s="134"/>
      <c r="Z554" s="134"/>
      <c r="AA554" s="134"/>
      <c r="AB554" s="134"/>
      <c r="AC554" s="31" t="s">
        <v>1125</v>
      </c>
      <c r="AD554" s="120"/>
      <c r="AE554" s="120"/>
      <c r="AF554" s="17"/>
      <c r="AG554" s="17"/>
      <c r="AH554" s="17"/>
      <c r="AI554" s="17"/>
      <c r="AJ554" s="17"/>
      <c r="AK554" s="17"/>
      <c r="AL554" s="17"/>
      <c r="AM554" s="17"/>
      <c r="AN554" s="17"/>
      <c r="AO554" s="17"/>
      <c r="AP554" s="17"/>
      <c r="AQ554" s="17"/>
      <c r="AR554" s="17"/>
      <c r="AS554" s="17"/>
      <c r="AT554" s="17"/>
      <c r="AU554" s="17"/>
      <c r="AV554" s="17"/>
      <c r="AW554" s="17"/>
      <c r="AX554" s="17"/>
      <c r="AY554" s="17"/>
      <c r="AZ554" s="17"/>
      <c r="BA554" s="17"/>
      <c r="BB554" s="17"/>
      <c r="BC554" s="17"/>
      <c r="BD554" s="17"/>
      <c r="BE554" s="17"/>
      <c r="BF554" s="17"/>
      <c r="BG554" s="17"/>
      <c r="BH554" s="17"/>
      <c r="BI554" s="17"/>
      <c r="BJ554" s="17"/>
      <c r="BK554" s="17"/>
      <c r="BL554" s="17"/>
      <c r="BM554" s="17"/>
      <c r="BN554" s="17"/>
      <c r="BO554" s="17"/>
      <c r="BP554" s="17"/>
      <c r="BQ554" s="17"/>
      <c r="BR554" s="17"/>
      <c r="BS554" s="17"/>
      <c r="BT554" s="17"/>
      <c r="BU554" s="17"/>
      <c r="BV554" s="17"/>
      <c r="BW554" s="17"/>
      <c r="BX554" s="17"/>
      <c r="BY554" s="17"/>
      <c r="BZ554" s="17"/>
      <c r="CA554" s="17"/>
      <c r="CB554" s="17"/>
      <c r="CC554" s="17"/>
      <c r="CD554" s="17"/>
      <c r="CE554" s="17"/>
      <c r="CF554" s="17"/>
      <c r="CG554" s="17"/>
      <c r="CH554" s="17"/>
      <c r="CI554" s="17"/>
      <c r="CJ554" s="17"/>
      <c r="CK554" s="17"/>
      <c r="CL554" s="17"/>
      <c r="CM554" s="17"/>
      <c r="CN554" s="17"/>
      <c r="CO554" s="17"/>
      <c r="CP554" s="17"/>
      <c r="CQ554" s="17"/>
      <c r="CR554" s="17"/>
      <c r="CS554" s="17"/>
      <c r="CT554" s="17"/>
      <c r="CU554" s="17"/>
      <c r="CV554" s="17"/>
      <c r="CW554" s="17"/>
      <c r="CX554" s="17"/>
      <c r="CY554" s="17"/>
      <c r="CZ554" s="17"/>
      <c r="DA554" s="17"/>
      <c r="DB554" s="17"/>
      <c r="DC554" s="17"/>
      <c r="DD554" s="17"/>
      <c r="DE554" s="17"/>
      <c r="DF554" s="17"/>
      <c r="DG554" s="17"/>
      <c r="DH554" s="17"/>
      <c r="DI554" s="17"/>
      <c r="DJ554" s="17"/>
      <c r="DK554" s="17"/>
      <c r="DL554" s="17"/>
      <c r="DM554" s="17"/>
      <c r="DN554" s="17"/>
      <c r="DO554" s="17"/>
      <c r="DP554" s="17"/>
      <c r="DQ554" s="17"/>
      <c r="DR554" s="17"/>
      <c r="DS554" s="17"/>
      <c r="DT554" s="17"/>
      <c r="DU554" s="17"/>
      <c r="DV554" s="17"/>
      <c r="DW554" s="17"/>
      <c r="DX554" s="17"/>
      <c r="DY554" s="17"/>
      <c r="DZ554" s="17"/>
      <c r="EA554" s="17"/>
      <c r="EB554" s="17"/>
      <c r="EC554" s="17"/>
      <c r="ED554" s="17"/>
      <c r="EE554" s="17"/>
      <c r="EF554" s="17"/>
      <c r="EG554" s="17"/>
      <c r="EH554" s="17"/>
      <c r="EI554" s="17"/>
      <c r="EJ554" s="17"/>
      <c r="EK554" s="17"/>
      <c r="EL554" s="17"/>
      <c r="EM554" s="17"/>
      <c r="EN554" s="17"/>
      <c r="EO554" s="17"/>
      <c r="EP554" s="17"/>
      <c r="EQ554" s="17"/>
      <c r="ER554" s="17"/>
      <c r="ES554" s="17"/>
      <c r="ET554" s="17"/>
      <c r="EU554" s="17"/>
      <c r="EV554" s="17"/>
      <c r="EW554" s="17"/>
      <c r="EX554" s="17"/>
      <c r="EY554" s="17"/>
      <c r="EZ554" s="17"/>
      <c r="FA554" s="17"/>
      <c r="FB554" s="17"/>
      <c r="FC554" s="17"/>
      <c r="FD554" s="17"/>
      <c r="FE554" s="17"/>
      <c r="FF554" s="17"/>
      <c r="FG554" s="17"/>
      <c r="FH554" s="17"/>
      <c r="FI554" s="17"/>
      <c r="FJ554" s="17"/>
      <c r="FK554" s="17"/>
      <c r="FL554" s="17"/>
      <c r="FM554" s="17"/>
      <c r="FN554" s="17"/>
      <c r="FO554" s="17"/>
      <c r="FP554" s="17"/>
      <c r="FQ554" s="17"/>
      <c r="FR554" s="17"/>
      <c r="FS554" s="17"/>
      <c r="FT554" s="17"/>
      <c r="FU554" s="17"/>
      <c r="FV554" s="17"/>
      <c r="FW554" s="17"/>
      <c r="FX554" s="17"/>
      <c r="FY554" s="17"/>
      <c r="FZ554" s="17"/>
      <c r="GA554" s="17"/>
      <c r="GB554" s="17"/>
      <c r="GC554" s="17"/>
      <c r="GD554" s="17"/>
      <c r="GE554" s="17"/>
      <c r="GF554" s="17"/>
      <c r="GG554" s="17"/>
      <c r="GH554" s="17"/>
      <c r="GI554" s="17"/>
      <c r="GJ554" s="17"/>
      <c r="GK554" s="17"/>
      <c r="GL554" s="17"/>
      <c r="GM554" s="17"/>
      <c r="GN554" s="17"/>
      <c r="GO554" s="17"/>
      <c r="GP554" s="17"/>
      <c r="GQ554" s="17"/>
      <c r="GR554" s="17"/>
      <c r="GS554" s="17"/>
      <c r="GT554" s="17"/>
      <c r="GU554" s="17"/>
      <c r="GV554" s="17"/>
      <c r="GW554" s="17"/>
      <c r="GX554" s="17"/>
      <c r="GY554" s="17"/>
      <c r="GZ554" s="17"/>
      <c r="HA554" s="17"/>
      <c r="HB554" s="17"/>
      <c r="HC554" s="17"/>
      <c r="HD554" s="17"/>
      <c r="HE554" s="17"/>
      <c r="HF554" s="17"/>
      <c r="HG554" s="17"/>
      <c r="HH554" s="17"/>
      <c r="HI554" s="17"/>
      <c r="HJ554" s="17"/>
      <c r="HK554" s="17"/>
      <c r="HL554" s="17"/>
      <c r="HM554" s="17"/>
      <c r="HN554" s="17"/>
      <c r="HO554" s="17"/>
      <c r="HP554" s="17"/>
      <c r="HQ554" s="17"/>
      <c r="HR554" s="17"/>
      <c r="HS554" s="17"/>
      <c r="HT554" s="17"/>
      <c r="HU554" s="17"/>
      <c r="HV554" s="17"/>
      <c r="HW554" s="17"/>
      <c r="HX554" s="17"/>
      <c r="HY554" s="17"/>
      <c r="HZ554" s="17"/>
      <c r="IA554" s="17"/>
      <c r="IB554" s="17"/>
      <c r="IC554" s="17"/>
      <c r="ID554" s="17"/>
      <c r="IE554" s="17"/>
      <c r="IF554" s="17"/>
      <c r="IG554" s="17"/>
      <c r="IH554" s="17"/>
      <c r="II554" s="17"/>
      <c r="IJ554" s="17"/>
      <c r="IK554" s="17"/>
      <c r="IL554" s="17"/>
      <c r="IM554" s="17"/>
      <c r="IN554" s="17"/>
      <c r="IO554" s="17"/>
      <c r="IP554" s="17"/>
      <c r="IQ554" s="17"/>
      <c r="IR554" s="17"/>
      <c r="IS554" s="17"/>
      <c r="IT554" s="17"/>
    </row>
    <row r="555" spans="1:254" s="19" customFormat="1" ht="21" customHeight="1">
      <c r="A555" s="31">
        <v>549</v>
      </c>
      <c r="B555" s="154" t="s">
        <v>4288</v>
      </c>
      <c r="C555" s="117" t="s">
        <v>4781</v>
      </c>
      <c r="D555" s="117" t="s">
        <v>4774</v>
      </c>
      <c r="E555" s="51" t="s">
        <v>4984</v>
      </c>
      <c r="F555" s="229" t="s">
        <v>4985</v>
      </c>
      <c r="G555" s="229" t="s">
        <v>4986</v>
      </c>
      <c r="H555" s="117" t="s">
        <v>4987</v>
      </c>
      <c r="I555" s="230" t="s">
        <v>4988</v>
      </c>
      <c r="J555" s="173" t="s">
        <v>1119</v>
      </c>
      <c r="K555" s="117">
        <v>20140504</v>
      </c>
      <c r="L555" s="117">
        <v>20160704</v>
      </c>
      <c r="M555" s="117">
        <v>255454.6</v>
      </c>
      <c r="N555" s="129">
        <v>921.01</v>
      </c>
      <c r="O555" s="172" t="s">
        <v>198</v>
      </c>
      <c r="P555" s="128" t="s">
        <v>1201</v>
      </c>
      <c r="Q555" s="134" t="s">
        <v>1122</v>
      </c>
      <c r="R555" s="51"/>
      <c r="S555" s="134" t="s">
        <v>1122</v>
      </c>
      <c r="T555" s="134" t="s">
        <v>4989</v>
      </c>
      <c r="U555" s="138">
        <v>395000</v>
      </c>
      <c r="V555" s="134" t="s">
        <v>1124</v>
      </c>
      <c r="W555" s="134"/>
      <c r="X555" s="134"/>
      <c r="Y555" s="134"/>
      <c r="Z555" s="134"/>
      <c r="AA555" s="134"/>
      <c r="AB555" s="134"/>
      <c r="AC555" s="31" t="s">
        <v>1125</v>
      </c>
      <c r="AD555" s="120"/>
      <c r="AE555" s="120"/>
      <c r="AF555" s="17"/>
      <c r="AG555" s="17"/>
      <c r="AH555" s="17"/>
      <c r="AI555" s="17"/>
      <c r="AJ555" s="17"/>
      <c r="AK555" s="17"/>
      <c r="AL555" s="17"/>
      <c r="AM555" s="17"/>
      <c r="AN555" s="17"/>
      <c r="AO555" s="17"/>
      <c r="AP555" s="17"/>
      <c r="AQ555" s="17"/>
      <c r="AR555" s="17"/>
      <c r="AS555" s="17"/>
      <c r="AT555" s="17"/>
      <c r="AU555" s="17"/>
      <c r="AV555" s="17"/>
      <c r="AW555" s="17"/>
      <c r="AX555" s="17"/>
      <c r="AY555" s="17"/>
      <c r="AZ555" s="17"/>
      <c r="BA555" s="17"/>
      <c r="BB555" s="17"/>
      <c r="BC555" s="17"/>
      <c r="BD555" s="17"/>
      <c r="BE555" s="17"/>
      <c r="BF555" s="17"/>
      <c r="BG555" s="17"/>
      <c r="BH555" s="17"/>
      <c r="BI555" s="17"/>
      <c r="BJ555" s="17"/>
      <c r="BK555" s="17"/>
      <c r="BL555" s="17"/>
      <c r="BM555" s="17"/>
      <c r="BN555" s="17"/>
      <c r="BO555" s="17"/>
      <c r="BP555" s="17"/>
      <c r="BQ555" s="17"/>
      <c r="BR555" s="17"/>
      <c r="BS555" s="17"/>
      <c r="BT555" s="17"/>
      <c r="BU555" s="17"/>
      <c r="BV555" s="17"/>
      <c r="BW555" s="17"/>
      <c r="BX555" s="17"/>
      <c r="BY555" s="17"/>
      <c r="BZ555" s="17"/>
      <c r="CA555" s="17"/>
      <c r="CB555" s="17"/>
      <c r="CC555" s="17"/>
      <c r="CD555" s="17"/>
      <c r="CE555" s="17"/>
      <c r="CF555" s="17"/>
      <c r="CG555" s="17"/>
      <c r="CH555" s="17"/>
      <c r="CI555" s="17"/>
      <c r="CJ555" s="17"/>
      <c r="CK555" s="17"/>
      <c r="CL555" s="17"/>
      <c r="CM555" s="17"/>
      <c r="CN555" s="17"/>
      <c r="CO555" s="17"/>
      <c r="CP555" s="17"/>
      <c r="CQ555" s="17"/>
      <c r="CR555" s="17"/>
      <c r="CS555" s="17"/>
      <c r="CT555" s="17"/>
      <c r="CU555" s="17"/>
      <c r="CV555" s="17"/>
      <c r="CW555" s="17"/>
      <c r="CX555" s="17"/>
      <c r="CY555" s="17"/>
      <c r="CZ555" s="17"/>
      <c r="DA555" s="17"/>
      <c r="DB555" s="17"/>
      <c r="DC555" s="17"/>
      <c r="DD555" s="17"/>
      <c r="DE555" s="17"/>
      <c r="DF555" s="17"/>
      <c r="DG555" s="17"/>
      <c r="DH555" s="17"/>
      <c r="DI555" s="17"/>
      <c r="DJ555" s="17"/>
      <c r="DK555" s="17"/>
      <c r="DL555" s="17"/>
      <c r="DM555" s="17"/>
      <c r="DN555" s="17"/>
      <c r="DO555" s="17"/>
      <c r="DP555" s="17"/>
      <c r="DQ555" s="17"/>
      <c r="DR555" s="17"/>
      <c r="DS555" s="17"/>
      <c r="DT555" s="17"/>
      <c r="DU555" s="17"/>
      <c r="DV555" s="17"/>
      <c r="DW555" s="17"/>
      <c r="DX555" s="17"/>
      <c r="DY555" s="17"/>
      <c r="DZ555" s="17"/>
      <c r="EA555" s="17"/>
      <c r="EB555" s="17"/>
      <c r="EC555" s="17"/>
      <c r="ED555" s="17"/>
      <c r="EE555" s="17"/>
      <c r="EF555" s="17"/>
      <c r="EG555" s="17"/>
      <c r="EH555" s="17"/>
      <c r="EI555" s="17"/>
      <c r="EJ555" s="17"/>
      <c r="EK555" s="17"/>
      <c r="EL555" s="17"/>
      <c r="EM555" s="17"/>
      <c r="EN555" s="17"/>
      <c r="EO555" s="17"/>
      <c r="EP555" s="17"/>
      <c r="EQ555" s="17"/>
      <c r="ER555" s="17"/>
      <c r="ES555" s="17"/>
      <c r="ET555" s="17"/>
      <c r="EU555" s="17"/>
      <c r="EV555" s="17"/>
      <c r="EW555" s="17"/>
      <c r="EX555" s="17"/>
      <c r="EY555" s="17"/>
      <c r="EZ555" s="17"/>
      <c r="FA555" s="17"/>
      <c r="FB555" s="17"/>
      <c r="FC555" s="17"/>
      <c r="FD555" s="17"/>
      <c r="FE555" s="17"/>
      <c r="FF555" s="17"/>
      <c r="FG555" s="17"/>
      <c r="FH555" s="17"/>
      <c r="FI555" s="17"/>
      <c r="FJ555" s="17"/>
      <c r="FK555" s="17"/>
      <c r="FL555" s="17"/>
      <c r="FM555" s="17"/>
      <c r="FN555" s="17"/>
      <c r="FO555" s="17"/>
      <c r="FP555" s="17"/>
      <c r="FQ555" s="17"/>
      <c r="FR555" s="17"/>
      <c r="FS555" s="17"/>
      <c r="FT555" s="17"/>
      <c r="FU555" s="17"/>
      <c r="FV555" s="17"/>
      <c r="FW555" s="17"/>
      <c r="FX555" s="17"/>
      <c r="FY555" s="17"/>
      <c r="FZ555" s="17"/>
      <c r="GA555" s="17"/>
      <c r="GB555" s="17"/>
      <c r="GC555" s="17"/>
      <c r="GD555" s="17"/>
      <c r="GE555" s="17"/>
      <c r="GF555" s="17"/>
      <c r="GG555" s="17"/>
      <c r="GH555" s="17"/>
      <c r="GI555" s="17"/>
      <c r="GJ555" s="17"/>
      <c r="GK555" s="17"/>
      <c r="GL555" s="17"/>
      <c r="GM555" s="17"/>
      <c r="GN555" s="17"/>
      <c r="GO555" s="17"/>
      <c r="GP555" s="17"/>
      <c r="GQ555" s="17"/>
      <c r="GR555" s="17"/>
      <c r="GS555" s="17"/>
      <c r="GT555" s="17"/>
      <c r="GU555" s="17"/>
      <c r="GV555" s="17"/>
      <c r="GW555" s="17"/>
      <c r="GX555" s="17"/>
      <c r="GY555" s="17"/>
      <c r="GZ555" s="17"/>
      <c r="HA555" s="17"/>
      <c r="HB555" s="17"/>
      <c r="HC555" s="17"/>
      <c r="HD555" s="17"/>
      <c r="HE555" s="17"/>
      <c r="HF555" s="17"/>
      <c r="HG555" s="17"/>
      <c r="HH555" s="17"/>
      <c r="HI555" s="17"/>
      <c r="HJ555" s="17"/>
      <c r="HK555" s="17"/>
      <c r="HL555" s="17"/>
      <c r="HM555" s="17"/>
      <c r="HN555" s="17"/>
      <c r="HO555" s="17"/>
      <c r="HP555" s="17"/>
      <c r="HQ555" s="17"/>
      <c r="HR555" s="17"/>
      <c r="HS555" s="17"/>
      <c r="HT555" s="17"/>
      <c r="HU555" s="17"/>
      <c r="HV555" s="17"/>
      <c r="HW555" s="17"/>
      <c r="HX555" s="17"/>
      <c r="HY555" s="17"/>
      <c r="HZ555" s="17"/>
      <c r="IA555" s="17"/>
      <c r="IB555" s="17"/>
      <c r="IC555" s="17"/>
      <c r="ID555" s="17"/>
      <c r="IE555" s="17"/>
      <c r="IF555" s="17"/>
      <c r="IG555" s="17"/>
      <c r="IH555" s="17"/>
      <c r="II555" s="17"/>
      <c r="IJ555" s="17"/>
      <c r="IK555" s="17"/>
      <c r="IL555" s="17"/>
      <c r="IM555" s="17"/>
      <c r="IN555" s="17"/>
      <c r="IO555" s="17"/>
      <c r="IP555" s="17"/>
      <c r="IQ555" s="17"/>
      <c r="IR555" s="17"/>
      <c r="IS555" s="17"/>
      <c r="IT555" s="17"/>
    </row>
    <row r="556" spans="1:254" s="19" customFormat="1" ht="21" customHeight="1">
      <c r="A556" s="31">
        <v>550</v>
      </c>
      <c r="B556" s="154" t="s">
        <v>4288</v>
      </c>
      <c r="C556" s="117" t="s">
        <v>4990</v>
      </c>
      <c r="D556" s="117" t="s">
        <v>4774</v>
      </c>
      <c r="E556" s="120" t="s">
        <v>4991</v>
      </c>
      <c r="F556" s="229" t="s">
        <v>4992</v>
      </c>
      <c r="G556" s="229" t="s">
        <v>4993</v>
      </c>
      <c r="H556" s="117" t="s">
        <v>4994</v>
      </c>
      <c r="I556" s="230" t="s">
        <v>4995</v>
      </c>
      <c r="J556" s="173" t="s">
        <v>1119</v>
      </c>
      <c r="K556" s="117">
        <v>20121106</v>
      </c>
      <c r="L556" s="117">
        <v>20160806</v>
      </c>
      <c r="M556" s="117">
        <v>347979.46</v>
      </c>
      <c r="N556" s="129">
        <v>0</v>
      </c>
      <c r="O556" s="172" t="s">
        <v>198</v>
      </c>
      <c r="P556" s="128" t="s">
        <v>1201</v>
      </c>
      <c r="Q556" s="134" t="s">
        <v>1122</v>
      </c>
      <c r="R556" s="51"/>
      <c r="S556" s="134"/>
      <c r="T556" s="134" t="s">
        <v>4996</v>
      </c>
      <c r="U556" s="138">
        <v>614152</v>
      </c>
      <c r="V556" s="134" t="s">
        <v>1124</v>
      </c>
      <c r="W556" s="134"/>
      <c r="X556" s="134"/>
      <c r="Y556" s="134"/>
      <c r="Z556" s="134"/>
      <c r="AA556" s="134"/>
      <c r="AB556" s="134"/>
      <c r="AC556" s="31" t="s">
        <v>1125</v>
      </c>
      <c r="AD556" s="120"/>
      <c r="AE556" s="120"/>
      <c r="AF556" s="17"/>
      <c r="AG556" s="17"/>
      <c r="AH556" s="17"/>
      <c r="AI556" s="17"/>
      <c r="AJ556" s="17"/>
      <c r="AK556" s="17"/>
      <c r="AL556" s="17"/>
      <c r="AM556" s="17"/>
      <c r="AN556" s="17"/>
      <c r="AO556" s="17"/>
      <c r="AP556" s="17"/>
      <c r="AQ556" s="17"/>
      <c r="AR556" s="17"/>
      <c r="AS556" s="17"/>
      <c r="AT556" s="17"/>
      <c r="AU556" s="17"/>
      <c r="AV556" s="17"/>
      <c r="AW556" s="17"/>
      <c r="AX556" s="17"/>
      <c r="AY556" s="17"/>
      <c r="AZ556" s="17"/>
      <c r="BA556" s="17"/>
      <c r="BB556" s="17"/>
      <c r="BC556" s="17"/>
      <c r="BD556" s="17"/>
      <c r="BE556" s="17"/>
      <c r="BF556" s="17"/>
      <c r="BG556" s="17"/>
      <c r="BH556" s="17"/>
      <c r="BI556" s="17"/>
      <c r="BJ556" s="17"/>
      <c r="BK556" s="17"/>
      <c r="BL556" s="17"/>
      <c r="BM556" s="17"/>
      <c r="BN556" s="17"/>
      <c r="BO556" s="17"/>
      <c r="BP556" s="17"/>
      <c r="BQ556" s="17"/>
      <c r="BR556" s="17"/>
      <c r="BS556" s="17"/>
      <c r="BT556" s="17"/>
      <c r="BU556" s="17"/>
      <c r="BV556" s="17"/>
      <c r="BW556" s="17"/>
      <c r="BX556" s="17"/>
      <c r="BY556" s="17"/>
      <c r="BZ556" s="17"/>
      <c r="CA556" s="17"/>
      <c r="CB556" s="17"/>
      <c r="CC556" s="17"/>
      <c r="CD556" s="17"/>
      <c r="CE556" s="17"/>
      <c r="CF556" s="17"/>
      <c r="CG556" s="17"/>
      <c r="CH556" s="17"/>
      <c r="CI556" s="17"/>
      <c r="CJ556" s="17"/>
      <c r="CK556" s="17"/>
      <c r="CL556" s="17"/>
      <c r="CM556" s="17"/>
      <c r="CN556" s="17"/>
      <c r="CO556" s="17"/>
      <c r="CP556" s="17"/>
      <c r="CQ556" s="17"/>
      <c r="CR556" s="17"/>
      <c r="CS556" s="17"/>
      <c r="CT556" s="17"/>
      <c r="CU556" s="17"/>
      <c r="CV556" s="17"/>
      <c r="CW556" s="17"/>
      <c r="CX556" s="17"/>
      <c r="CY556" s="17"/>
      <c r="CZ556" s="17"/>
      <c r="DA556" s="17"/>
      <c r="DB556" s="17"/>
      <c r="DC556" s="17"/>
      <c r="DD556" s="17"/>
      <c r="DE556" s="17"/>
      <c r="DF556" s="17"/>
      <c r="DG556" s="17"/>
      <c r="DH556" s="17"/>
      <c r="DI556" s="17"/>
      <c r="DJ556" s="17"/>
      <c r="DK556" s="17"/>
      <c r="DL556" s="17"/>
      <c r="DM556" s="17"/>
      <c r="DN556" s="17"/>
      <c r="DO556" s="17"/>
      <c r="DP556" s="17"/>
      <c r="DQ556" s="17"/>
      <c r="DR556" s="17"/>
      <c r="DS556" s="17"/>
      <c r="DT556" s="17"/>
      <c r="DU556" s="17"/>
      <c r="DV556" s="17"/>
      <c r="DW556" s="17"/>
      <c r="DX556" s="17"/>
      <c r="DY556" s="17"/>
      <c r="DZ556" s="17"/>
      <c r="EA556" s="17"/>
      <c r="EB556" s="17"/>
      <c r="EC556" s="17"/>
      <c r="ED556" s="17"/>
      <c r="EE556" s="17"/>
      <c r="EF556" s="17"/>
      <c r="EG556" s="17"/>
      <c r="EH556" s="17"/>
      <c r="EI556" s="17"/>
      <c r="EJ556" s="17"/>
      <c r="EK556" s="17"/>
      <c r="EL556" s="17"/>
      <c r="EM556" s="17"/>
      <c r="EN556" s="17"/>
      <c r="EO556" s="17"/>
      <c r="EP556" s="17"/>
      <c r="EQ556" s="17"/>
      <c r="ER556" s="17"/>
      <c r="ES556" s="17"/>
      <c r="ET556" s="17"/>
      <c r="EU556" s="17"/>
      <c r="EV556" s="17"/>
      <c r="EW556" s="17"/>
      <c r="EX556" s="17"/>
      <c r="EY556" s="17"/>
      <c r="EZ556" s="17"/>
      <c r="FA556" s="17"/>
      <c r="FB556" s="17"/>
      <c r="FC556" s="17"/>
      <c r="FD556" s="17"/>
      <c r="FE556" s="17"/>
      <c r="FF556" s="17"/>
      <c r="FG556" s="17"/>
      <c r="FH556" s="17"/>
      <c r="FI556" s="17"/>
      <c r="FJ556" s="17"/>
      <c r="FK556" s="17"/>
      <c r="FL556" s="17"/>
      <c r="FM556" s="17"/>
      <c r="FN556" s="17"/>
      <c r="FO556" s="17"/>
      <c r="FP556" s="17"/>
      <c r="FQ556" s="17"/>
      <c r="FR556" s="17"/>
      <c r="FS556" s="17"/>
      <c r="FT556" s="17"/>
      <c r="FU556" s="17"/>
      <c r="FV556" s="17"/>
      <c r="FW556" s="17"/>
      <c r="FX556" s="17"/>
      <c r="FY556" s="17"/>
      <c r="FZ556" s="17"/>
      <c r="GA556" s="17"/>
      <c r="GB556" s="17"/>
      <c r="GC556" s="17"/>
      <c r="GD556" s="17"/>
      <c r="GE556" s="17"/>
      <c r="GF556" s="17"/>
      <c r="GG556" s="17"/>
      <c r="GH556" s="17"/>
      <c r="GI556" s="17"/>
      <c r="GJ556" s="17"/>
      <c r="GK556" s="17"/>
      <c r="GL556" s="17"/>
      <c r="GM556" s="17"/>
      <c r="GN556" s="17"/>
      <c r="GO556" s="17"/>
      <c r="GP556" s="17"/>
      <c r="GQ556" s="17"/>
      <c r="GR556" s="17"/>
      <c r="GS556" s="17"/>
      <c r="GT556" s="17"/>
      <c r="GU556" s="17"/>
      <c r="GV556" s="17"/>
      <c r="GW556" s="17"/>
      <c r="GX556" s="17"/>
      <c r="GY556" s="17"/>
      <c r="GZ556" s="17"/>
      <c r="HA556" s="17"/>
      <c r="HB556" s="17"/>
      <c r="HC556" s="17"/>
      <c r="HD556" s="17"/>
      <c r="HE556" s="17"/>
      <c r="HF556" s="17"/>
      <c r="HG556" s="17"/>
      <c r="HH556" s="17"/>
      <c r="HI556" s="17"/>
      <c r="HJ556" s="17"/>
      <c r="HK556" s="17"/>
      <c r="HL556" s="17"/>
      <c r="HM556" s="17"/>
      <c r="HN556" s="17"/>
      <c r="HO556" s="17"/>
      <c r="HP556" s="17"/>
      <c r="HQ556" s="17"/>
      <c r="HR556" s="17"/>
      <c r="HS556" s="17"/>
      <c r="HT556" s="17"/>
      <c r="HU556" s="17"/>
      <c r="HV556" s="17"/>
      <c r="HW556" s="17"/>
      <c r="HX556" s="17"/>
      <c r="HY556" s="17"/>
      <c r="HZ556" s="17"/>
      <c r="IA556" s="17"/>
      <c r="IB556" s="17"/>
      <c r="IC556" s="17"/>
      <c r="ID556" s="17"/>
      <c r="IE556" s="17"/>
      <c r="IF556" s="17"/>
      <c r="IG556" s="17"/>
      <c r="IH556" s="17"/>
      <c r="II556" s="17"/>
      <c r="IJ556" s="17"/>
      <c r="IK556" s="17"/>
      <c r="IL556" s="17"/>
      <c r="IM556" s="17"/>
      <c r="IN556" s="17"/>
      <c r="IO556" s="17"/>
      <c r="IP556" s="17"/>
      <c r="IQ556" s="17"/>
      <c r="IR556" s="17"/>
      <c r="IS556" s="17"/>
      <c r="IT556" s="17"/>
    </row>
    <row r="557" spans="1:254" s="20" customFormat="1" ht="20.149999999999999" customHeight="1">
      <c r="A557" s="31">
        <v>551</v>
      </c>
      <c r="B557" s="31" t="s">
        <v>3499</v>
      </c>
      <c r="C557" s="160" t="s">
        <v>4997</v>
      </c>
      <c r="D557" s="122" t="s">
        <v>4998</v>
      </c>
      <c r="E557" s="161" t="s">
        <v>4999</v>
      </c>
      <c r="F557" s="162" t="s">
        <v>5000</v>
      </c>
      <c r="G557" s="162" t="s">
        <v>5001</v>
      </c>
      <c r="H557" s="162" t="s">
        <v>5002</v>
      </c>
      <c r="I557" s="162" t="s">
        <v>5003</v>
      </c>
      <c r="J557" s="161" t="s">
        <v>1131</v>
      </c>
      <c r="K557" s="161">
        <v>20070713</v>
      </c>
      <c r="L557" s="122">
        <v>20120913</v>
      </c>
      <c r="M557" s="161">
        <v>353980</v>
      </c>
      <c r="N557" s="161">
        <v>183551.34</v>
      </c>
      <c r="O557" s="161" t="s">
        <v>157</v>
      </c>
      <c r="P557" s="128" t="s">
        <v>1214</v>
      </c>
      <c r="Q557" s="182" t="s">
        <v>1122</v>
      </c>
      <c r="R557" s="182"/>
      <c r="S557" s="182"/>
      <c r="T557" s="182" t="s">
        <v>5004</v>
      </c>
      <c r="U557" s="137">
        <v>1143155</v>
      </c>
      <c r="V557" s="182" t="s">
        <v>1135</v>
      </c>
      <c r="W557" s="182"/>
      <c r="X557" s="182"/>
      <c r="Y557" s="182"/>
      <c r="Z557" s="182"/>
      <c r="AA557" s="182"/>
      <c r="AB557" s="182"/>
      <c r="AC557" s="31" t="s">
        <v>1125</v>
      </c>
      <c r="AD557" s="188"/>
      <c r="AE557" s="177"/>
    </row>
    <row r="558" spans="1:254" s="20" customFormat="1" ht="20.149999999999999" customHeight="1">
      <c r="A558" s="31">
        <v>552</v>
      </c>
      <c r="B558" s="31" t="s">
        <v>3499</v>
      </c>
      <c r="C558" s="160" t="s">
        <v>4997</v>
      </c>
      <c r="D558" s="122" t="s">
        <v>4998</v>
      </c>
      <c r="E558" s="161" t="s">
        <v>5005</v>
      </c>
      <c r="F558" s="162" t="s">
        <v>5006</v>
      </c>
      <c r="G558" s="162" t="s">
        <v>5007</v>
      </c>
      <c r="H558" s="162" t="s">
        <v>5008</v>
      </c>
      <c r="I558" s="162" t="s">
        <v>5009</v>
      </c>
      <c r="J558" s="161" t="s">
        <v>724</v>
      </c>
      <c r="K558" s="161">
        <v>20110401</v>
      </c>
      <c r="L558" s="122">
        <v>20130401</v>
      </c>
      <c r="M558" s="161">
        <v>319219.84999999998</v>
      </c>
      <c r="N558" s="161">
        <v>114415.62</v>
      </c>
      <c r="O558" s="161" t="s">
        <v>157</v>
      </c>
      <c r="P558" s="128" t="s">
        <v>1214</v>
      </c>
      <c r="Q558" s="182" t="s">
        <v>1122</v>
      </c>
      <c r="R558" s="182"/>
      <c r="S558" s="182"/>
      <c r="T558" s="182" t="s">
        <v>5010</v>
      </c>
      <c r="U558" s="138">
        <v>637300</v>
      </c>
      <c r="V558" s="182" t="s">
        <v>1152</v>
      </c>
      <c r="W558" s="182"/>
      <c r="X558" s="182"/>
      <c r="Y558" s="182"/>
      <c r="Z558" s="182"/>
      <c r="AA558" s="182"/>
      <c r="AB558" s="182"/>
      <c r="AC558" s="31" t="s">
        <v>1125</v>
      </c>
      <c r="AD558" s="188"/>
      <c r="AE558" s="177"/>
    </row>
    <row r="559" spans="1:254" s="20" customFormat="1" ht="20.149999999999999" customHeight="1">
      <c r="A559" s="31">
        <v>553</v>
      </c>
      <c r="B559" s="31" t="s">
        <v>3499</v>
      </c>
      <c r="C559" s="160" t="s">
        <v>4997</v>
      </c>
      <c r="D559" s="122" t="s">
        <v>4998</v>
      </c>
      <c r="E559" s="161" t="s">
        <v>3943</v>
      </c>
      <c r="F559" s="162" t="s">
        <v>3944</v>
      </c>
      <c r="G559" s="162" t="s">
        <v>3945</v>
      </c>
      <c r="H559" s="162" t="s">
        <v>5011</v>
      </c>
      <c r="I559" s="162" t="s">
        <v>5012</v>
      </c>
      <c r="J559" s="161" t="s">
        <v>724</v>
      </c>
      <c r="K559" s="161">
        <v>20110107</v>
      </c>
      <c r="L559" s="122">
        <v>20130621</v>
      </c>
      <c r="M559" s="161">
        <v>2204029.02</v>
      </c>
      <c r="N559" s="161">
        <v>680909.01</v>
      </c>
      <c r="O559" s="161" t="s">
        <v>157</v>
      </c>
      <c r="P559" s="128" t="s">
        <v>1214</v>
      </c>
      <c r="Q559" s="182" t="s">
        <v>1122</v>
      </c>
      <c r="R559" s="182"/>
      <c r="S559" s="182"/>
      <c r="T559" s="182" t="s">
        <v>5013</v>
      </c>
      <c r="U559" s="138">
        <v>411600</v>
      </c>
      <c r="V559" s="182" t="s">
        <v>1152</v>
      </c>
      <c r="W559" s="182" t="s">
        <v>5014</v>
      </c>
      <c r="X559" s="182">
        <v>641900</v>
      </c>
      <c r="Y559" s="182" t="s">
        <v>1152</v>
      </c>
      <c r="Z559" s="182" t="s">
        <v>5015</v>
      </c>
      <c r="AA559" s="182">
        <v>1411600</v>
      </c>
      <c r="AB559" s="182" t="s">
        <v>1152</v>
      </c>
      <c r="AC559" s="31" t="s">
        <v>1125</v>
      </c>
      <c r="AD559" s="188"/>
      <c r="AE559" s="177"/>
    </row>
    <row r="560" spans="1:254" s="20" customFormat="1" ht="20.149999999999999" customHeight="1">
      <c r="A560" s="31">
        <v>554</v>
      </c>
      <c r="B560" s="31" t="s">
        <v>3499</v>
      </c>
      <c r="C560" s="160" t="s">
        <v>4997</v>
      </c>
      <c r="D560" s="122" t="s">
        <v>4998</v>
      </c>
      <c r="E560" s="161" t="s">
        <v>5016</v>
      </c>
      <c r="F560" s="162" t="s">
        <v>5017</v>
      </c>
      <c r="G560" s="162" t="s">
        <v>5018</v>
      </c>
      <c r="H560" s="162" t="s">
        <v>5019</v>
      </c>
      <c r="I560" s="162" t="s">
        <v>5020</v>
      </c>
      <c r="J560" s="161" t="s">
        <v>908</v>
      </c>
      <c r="K560" s="161">
        <v>20120223</v>
      </c>
      <c r="L560" s="122">
        <v>20130723</v>
      </c>
      <c r="M560" s="161">
        <v>326955.15000000002</v>
      </c>
      <c r="N560" s="161">
        <v>81870.45</v>
      </c>
      <c r="O560" s="161" t="s">
        <v>157</v>
      </c>
      <c r="P560" s="128" t="s">
        <v>1186</v>
      </c>
      <c r="Q560" s="182" t="s">
        <v>1122</v>
      </c>
      <c r="R560" s="182"/>
      <c r="S560" s="182"/>
      <c r="T560" s="182" t="s">
        <v>5021</v>
      </c>
      <c r="U560" s="138">
        <v>510000</v>
      </c>
      <c r="V560" s="182" t="s">
        <v>1124</v>
      </c>
      <c r="W560" s="182"/>
      <c r="X560" s="182"/>
      <c r="Y560" s="182"/>
      <c r="Z560" s="182"/>
      <c r="AA560" s="182"/>
      <c r="AB560" s="182"/>
      <c r="AC560" s="31" t="s">
        <v>1125</v>
      </c>
      <c r="AD560" s="188"/>
      <c r="AE560" s="177"/>
    </row>
    <row r="561" spans="1:31" s="20" customFormat="1" ht="20.149999999999999" customHeight="1">
      <c r="A561" s="31">
        <v>555</v>
      </c>
      <c r="B561" s="31" t="s">
        <v>3499</v>
      </c>
      <c r="C561" s="160" t="s">
        <v>4997</v>
      </c>
      <c r="D561" s="122" t="s">
        <v>4998</v>
      </c>
      <c r="E561" s="161" t="s">
        <v>5022</v>
      </c>
      <c r="F561" s="162" t="s">
        <v>5023</v>
      </c>
      <c r="G561" s="162" t="s">
        <v>5024</v>
      </c>
      <c r="H561" s="162" t="s">
        <v>5025</v>
      </c>
      <c r="I561" s="162" t="s">
        <v>5026</v>
      </c>
      <c r="J561" s="161" t="s">
        <v>724</v>
      </c>
      <c r="K561" s="161">
        <v>20110401</v>
      </c>
      <c r="L561" s="122">
        <v>20130401</v>
      </c>
      <c r="M561" s="161">
        <v>332889.69</v>
      </c>
      <c r="N561" s="161">
        <v>92440.47</v>
      </c>
      <c r="O561" s="161" t="s">
        <v>157</v>
      </c>
      <c r="P561" s="128" t="s">
        <v>1214</v>
      </c>
      <c r="Q561" s="182" t="s">
        <v>1122</v>
      </c>
      <c r="R561" s="182"/>
      <c r="S561" s="182"/>
      <c r="T561" s="182" t="s">
        <v>5027</v>
      </c>
      <c r="U561" s="138">
        <v>637300</v>
      </c>
      <c r="V561" s="182" t="s">
        <v>1152</v>
      </c>
      <c r="W561" s="182"/>
      <c r="X561" s="182"/>
      <c r="Y561" s="182"/>
      <c r="Z561" s="182"/>
      <c r="AA561" s="182"/>
      <c r="AB561" s="182"/>
      <c r="AC561" s="31" t="s">
        <v>1125</v>
      </c>
      <c r="AD561" s="188"/>
      <c r="AE561" s="177"/>
    </row>
    <row r="562" spans="1:31" s="20" customFormat="1" ht="20.149999999999999" customHeight="1">
      <c r="A562" s="31">
        <v>556</v>
      </c>
      <c r="B562" s="31" t="s">
        <v>3499</v>
      </c>
      <c r="C562" s="160" t="s">
        <v>4997</v>
      </c>
      <c r="D562" s="122" t="s">
        <v>4998</v>
      </c>
      <c r="E562" s="161" t="s">
        <v>4999</v>
      </c>
      <c r="F562" s="162" t="s">
        <v>5000</v>
      </c>
      <c r="G562" s="162" t="s">
        <v>5001</v>
      </c>
      <c r="H562" s="162" t="s">
        <v>5028</v>
      </c>
      <c r="I562" s="162" t="s">
        <v>5029</v>
      </c>
      <c r="J562" s="161" t="s">
        <v>4296</v>
      </c>
      <c r="K562" s="161">
        <v>20070713</v>
      </c>
      <c r="L562" s="122">
        <v>20121113</v>
      </c>
      <c r="M562" s="176">
        <v>106188.79</v>
      </c>
      <c r="N562" s="161">
        <v>39915.050000000003</v>
      </c>
      <c r="O562" s="161" t="s">
        <v>157</v>
      </c>
      <c r="P562" s="128" t="s">
        <v>1214</v>
      </c>
      <c r="Q562" s="182" t="s">
        <v>1122</v>
      </c>
      <c r="R562" s="182"/>
      <c r="S562" s="182"/>
      <c r="T562" s="182" t="s">
        <v>5030</v>
      </c>
      <c r="U562" s="137">
        <v>258718</v>
      </c>
      <c r="V562" s="182" t="s">
        <v>1124</v>
      </c>
      <c r="W562" s="182"/>
      <c r="X562" s="182"/>
      <c r="Y562" s="182"/>
      <c r="Z562" s="182"/>
      <c r="AA562" s="182"/>
      <c r="AB562" s="182"/>
      <c r="AC562" s="31" t="s">
        <v>1125</v>
      </c>
      <c r="AD562" s="188"/>
      <c r="AE562" s="177"/>
    </row>
    <row r="563" spans="1:31" s="20" customFormat="1" ht="20.149999999999999" customHeight="1">
      <c r="A563" s="31">
        <v>557</v>
      </c>
      <c r="B563" s="31" t="s">
        <v>3499</v>
      </c>
      <c r="C563" s="160" t="s">
        <v>4997</v>
      </c>
      <c r="D563" s="122" t="s">
        <v>4998</v>
      </c>
      <c r="E563" s="161" t="s">
        <v>5031</v>
      </c>
      <c r="F563" s="162" t="s">
        <v>5032</v>
      </c>
      <c r="G563" s="162" t="s">
        <v>5033</v>
      </c>
      <c r="H563" s="162" t="s">
        <v>5034</v>
      </c>
      <c r="I563" s="162" t="s">
        <v>5035</v>
      </c>
      <c r="J563" s="161" t="s">
        <v>724</v>
      </c>
      <c r="K563" s="161">
        <v>20110121</v>
      </c>
      <c r="L563" s="122">
        <v>20130321</v>
      </c>
      <c r="M563" s="161">
        <v>1118158.29</v>
      </c>
      <c r="N563" s="161">
        <v>335270.59000000003</v>
      </c>
      <c r="O563" s="161" t="s">
        <v>157</v>
      </c>
      <c r="P563" s="128" t="s">
        <v>1214</v>
      </c>
      <c r="Q563" s="182" t="s">
        <v>1122</v>
      </c>
      <c r="R563" s="182"/>
      <c r="S563" s="182"/>
      <c r="T563" s="182" t="s">
        <v>5036</v>
      </c>
      <c r="U563" s="138">
        <v>1993100</v>
      </c>
      <c r="V563" s="182" t="s">
        <v>1152</v>
      </c>
      <c r="W563" s="182"/>
      <c r="X563" s="182"/>
      <c r="Y563" s="182"/>
      <c r="Z563" s="182"/>
      <c r="AA563" s="182"/>
      <c r="AB563" s="182"/>
      <c r="AC563" s="31" t="s">
        <v>1125</v>
      </c>
      <c r="AD563" s="188"/>
      <c r="AE563" s="177"/>
    </row>
    <row r="564" spans="1:31" s="20" customFormat="1" ht="20.149999999999999" customHeight="1">
      <c r="A564" s="31">
        <v>558</v>
      </c>
      <c r="B564" s="31" t="s">
        <v>3499</v>
      </c>
      <c r="C564" s="160" t="s">
        <v>4997</v>
      </c>
      <c r="D564" s="122" t="s">
        <v>4998</v>
      </c>
      <c r="E564" s="161" t="s">
        <v>5037</v>
      </c>
      <c r="F564" s="162" t="s">
        <v>5038</v>
      </c>
      <c r="G564" s="162" t="s">
        <v>5039</v>
      </c>
      <c r="H564" s="162" t="s">
        <v>5040</v>
      </c>
      <c r="I564" s="162" t="s">
        <v>5041</v>
      </c>
      <c r="J564" s="161" t="s">
        <v>724</v>
      </c>
      <c r="K564" s="161">
        <v>20120223</v>
      </c>
      <c r="L564" s="122">
        <v>20140723</v>
      </c>
      <c r="M564" s="161">
        <v>269268.06</v>
      </c>
      <c r="N564" s="161">
        <v>62088.77</v>
      </c>
      <c r="O564" s="161" t="s">
        <v>157</v>
      </c>
      <c r="P564" s="128" t="s">
        <v>1186</v>
      </c>
      <c r="Q564" s="182" t="s">
        <v>1122</v>
      </c>
      <c r="R564" s="182"/>
      <c r="S564" s="182"/>
      <c r="T564" s="182" t="s">
        <v>5042</v>
      </c>
      <c r="U564" s="138">
        <v>491000</v>
      </c>
      <c r="V564" s="182" t="s">
        <v>1152</v>
      </c>
      <c r="W564" s="182"/>
      <c r="X564" s="182"/>
      <c r="Y564" s="182"/>
      <c r="Z564" s="182"/>
      <c r="AA564" s="182"/>
      <c r="AB564" s="182"/>
      <c r="AC564" s="31" t="s">
        <v>1125</v>
      </c>
      <c r="AD564" s="188"/>
      <c r="AE564" s="177"/>
    </row>
    <row r="565" spans="1:31" s="20" customFormat="1" ht="20.149999999999999" customHeight="1">
      <c r="A565" s="31">
        <v>559</v>
      </c>
      <c r="B565" s="31" t="s">
        <v>3499</v>
      </c>
      <c r="C565" s="160" t="s">
        <v>4997</v>
      </c>
      <c r="D565" s="122" t="s">
        <v>4998</v>
      </c>
      <c r="E565" s="161" t="s">
        <v>5043</v>
      </c>
      <c r="F565" s="162" t="s">
        <v>5044</v>
      </c>
      <c r="G565" s="162" t="s">
        <v>5045</v>
      </c>
      <c r="H565" s="162" t="s">
        <v>5046</v>
      </c>
      <c r="I565" s="162" t="s">
        <v>5047</v>
      </c>
      <c r="J565" s="161" t="s">
        <v>1131</v>
      </c>
      <c r="K565" s="161">
        <v>20120618</v>
      </c>
      <c r="L565" s="122">
        <v>20160318</v>
      </c>
      <c r="M565" s="161">
        <v>1791673.01</v>
      </c>
      <c r="N565" s="161">
        <v>87463.98</v>
      </c>
      <c r="O565" s="161" t="s">
        <v>157</v>
      </c>
      <c r="P565" s="128" t="s">
        <v>1201</v>
      </c>
      <c r="Q565" s="182" t="s">
        <v>1122</v>
      </c>
      <c r="R565" s="182"/>
      <c r="S565" s="182" t="s">
        <v>1122</v>
      </c>
      <c r="T565" s="182" t="s">
        <v>5048</v>
      </c>
      <c r="U565" s="138">
        <v>5059625</v>
      </c>
      <c r="V565" s="182" t="s">
        <v>1135</v>
      </c>
      <c r="W565" s="182"/>
      <c r="X565" s="182"/>
      <c r="Y565" s="182"/>
      <c r="Z565" s="182"/>
      <c r="AA565" s="182"/>
      <c r="AB565" s="182"/>
      <c r="AC565" s="31" t="s">
        <v>1125</v>
      </c>
      <c r="AD565" s="161"/>
      <c r="AE565" s="161"/>
    </row>
    <row r="566" spans="1:31" s="20" customFormat="1" ht="20.149999999999999" customHeight="1">
      <c r="A566" s="31">
        <v>560</v>
      </c>
      <c r="B566" s="31" t="s">
        <v>3499</v>
      </c>
      <c r="C566" s="160" t="s">
        <v>4997</v>
      </c>
      <c r="D566" s="122" t="s">
        <v>4998</v>
      </c>
      <c r="E566" s="161" t="s">
        <v>5049</v>
      </c>
      <c r="F566" s="162" t="s">
        <v>5050</v>
      </c>
      <c r="G566" s="162" t="s">
        <v>5051</v>
      </c>
      <c r="H566" s="162" t="s">
        <v>5052</v>
      </c>
      <c r="I566" s="162" t="s">
        <v>5053</v>
      </c>
      <c r="J566" s="161" t="s">
        <v>1131</v>
      </c>
      <c r="K566" s="161">
        <v>20120524</v>
      </c>
      <c r="L566" s="122">
        <v>20150724</v>
      </c>
      <c r="M566" s="161">
        <v>1846711.43</v>
      </c>
      <c r="N566" s="161">
        <v>225845.68</v>
      </c>
      <c r="O566" s="161" t="s">
        <v>157</v>
      </c>
      <c r="P566" s="128" t="s">
        <v>1214</v>
      </c>
      <c r="Q566" s="182" t="s">
        <v>1122</v>
      </c>
      <c r="R566" s="182"/>
      <c r="S566" s="182" t="s">
        <v>1122</v>
      </c>
      <c r="T566" s="182" t="s">
        <v>5054</v>
      </c>
      <c r="U566" s="138">
        <v>5084193</v>
      </c>
      <c r="V566" s="182" t="s">
        <v>1135</v>
      </c>
      <c r="W566" s="182"/>
      <c r="X566" s="182"/>
      <c r="Y566" s="182"/>
      <c r="Z566" s="182"/>
      <c r="AA566" s="182"/>
      <c r="AB566" s="182"/>
      <c r="AC566" s="31" t="s">
        <v>1125</v>
      </c>
      <c r="AD566" s="161"/>
      <c r="AE566" s="161"/>
    </row>
    <row r="567" spans="1:31" s="20" customFormat="1" ht="20.149999999999999" customHeight="1">
      <c r="A567" s="31">
        <v>561</v>
      </c>
      <c r="B567" s="31" t="s">
        <v>3499</v>
      </c>
      <c r="C567" s="160" t="s">
        <v>4997</v>
      </c>
      <c r="D567" s="122" t="s">
        <v>4998</v>
      </c>
      <c r="E567" s="161" t="s">
        <v>5055</v>
      </c>
      <c r="F567" s="162" t="s">
        <v>5056</v>
      </c>
      <c r="G567" s="162" t="s">
        <v>5057</v>
      </c>
      <c r="H567" s="162" t="s">
        <v>5058</v>
      </c>
      <c r="I567" s="162" t="s">
        <v>5059</v>
      </c>
      <c r="J567" s="161" t="s">
        <v>1131</v>
      </c>
      <c r="K567" s="161">
        <v>20120524</v>
      </c>
      <c r="L567" s="122">
        <v>20150624</v>
      </c>
      <c r="M567" s="161">
        <v>2267026.19</v>
      </c>
      <c r="N567" s="161">
        <v>296770.64</v>
      </c>
      <c r="O567" s="161" t="s">
        <v>157</v>
      </c>
      <c r="P567" s="128" t="s">
        <v>1214</v>
      </c>
      <c r="Q567" s="182" t="s">
        <v>1122</v>
      </c>
      <c r="R567" s="182"/>
      <c r="S567" s="182" t="s">
        <v>1122</v>
      </c>
      <c r="T567" s="182" t="s">
        <v>5060</v>
      </c>
      <c r="U567" s="138">
        <v>5744542</v>
      </c>
      <c r="V567" s="182" t="s">
        <v>1135</v>
      </c>
      <c r="W567" s="182"/>
      <c r="X567" s="182"/>
      <c r="Y567" s="182"/>
      <c r="Z567" s="182"/>
      <c r="AA567" s="182"/>
      <c r="AB567" s="182"/>
      <c r="AC567" s="31" t="s">
        <v>1125</v>
      </c>
      <c r="AD567" s="161"/>
      <c r="AE567" s="161"/>
    </row>
    <row r="568" spans="1:31" s="20" customFormat="1" ht="20.149999999999999" customHeight="1">
      <c r="A568" s="31">
        <v>562</v>
      </c>
      <c r="B568" s="31" t="s">
        <v>3499</v>
      </c>
      <c r="C568" s="160" t="s">
        <v>4997</v>
      </c>
      <c r="D568" s="122" t="s">
        <v>4998</v>
      </c>
      <c r="E568" s="161" t="s">
        <v>5061</v>
      </c>
      <c r="F568" s="162" t="s">
        <v>5062</v>
      </c>
      <c r="G568" s="162" t="s">
        <v>5063</v>
      </c>
      <c r="H568" s="162" t="s">
        <v>5064</v>
      </c>
      <c r="I568" s="162" t="s">
        <v>5065</v>
      </c>
      <c r="J568" s="161" t="s">
        <v>1131</v>
      </c>
      <c r="K568" s="161">
        <v>20120620</v>
      </c>
      <c r="L568" s="122">
        <v>20160120</v>
      </c>
      <c r="M568" s="161">
        <v>1996189.81</v>
      </c>
      <c r="N568" s="161">
        <v>145275.60999999999</v>
      </c>
      <c r="O568" s="161" t="s">
        <v>157</v>
      </c>
      <c r="P568" s="128" t="s">
        <v>1214</v>
      </c>
      <c r="Q568" s="182" t="s">
        <v>1122</v>
      </c>
      <c r="R568" s="182"/>
      <c r="S568" s="182" t="s">
        <v>1122</v>
      </c>
      <c r="T568" s="182" t="s">
        <v>5066</v>
      </c>
      <c r="U568" s="138">
        <v>5538016</v>
      </c>
      <c r="V568" s="182" t="s">
        <v>1135</v>
      </c>
      <c r="W568" s="182"/>
      <c r="X568" s="182"/>
      <c r="Y568" s="182"/>
      <c r="Z568" s="182"/>
      <c r="AA568" s="182"/>
      <c r="AB568" s="182"/>
      <c r="AC568" s="31" t="s">
        <v>1125</v>
      </c>
      <c r="AD568" s="161"/>
      <c r="AE568" s="161"/>
    </row>
    <row r="569" spans="1:31" s="20" customFormat="1" ht="20.149999999999999" customHeight="1">
      <c r="A569" s="31">
        <v>563</v>
      </c>
      <c r="B569" s="31" t="s">
        <v>3499</v>
      </c>
      <c r="C569" s="160" t="s">
        <v>4997</v>
      </c>
      <c r="D569" s="122" t="s">
        <v>4998</v>
      </c>
      <c r="E569" s="161" t="s">
        <v>5067</v>
      </c>
      <c r="F569" s="162" t="s">
        <v>5068</v>
      </c>
      <c r="G569" s="162" t="s">
        <v>5069</v>
      </c>
      <c r="H569" s="162" t="s">
        <v>5070</v>
      </c>
      <c r="I569" s="162" t="s">
        <v>5071</v>
      </c>
      <c r="J569" s="161" t="s">
        <v>1131</v>
      </c>
      <c r="K569" s="161">
        <v>20110412</v>
      </c>
      <c r="L569" s="122">
        <v>20160612</v>
      </c>
      <c r="M569" s="161">
        <v>1077458.54</v>
      </c>
      <c r="N569" s="161">
        <v>26302.86</v>
      </c>
      <c r="O569" s="177" t="s">
        <v>198</v>
      </c>
      <c r="P569" s="128" t="s">
        <v>1201</v>
      </c>
      <c r="Q569" s="182" t="s">
        <v>1122</v>
      </c>
      <c r="R569" s="182"/>
      <c r="S569" s="182"/>
      <c r="T569" s="182" t="s">
        <v>5072</v>
      </c>
      <c r="U569" s="137">
        <v>3598425</v>
      </c>
      <c r="V569" s="182" t="s">
        <v>1135</v>
      </c>
      <c r="W569" s="182"/>
      <c r="X569" s="182"/>
      <c r="Y569" s="182"/>
      <c r="Z569" s="182"/>
      <c r="AA569" s="182"/>
      <c r="AB569" s="182"/>
      <c r="AC569" s="31" t="s">
        <v>1125</v>
      </c>
      <c r="AD569" s="177"/>
      <c r="AE569" s="177"/>
    </row>
    <row r="570" spans="1:31" s="20" customFormat="1" ht="20.149999999999999" customHeight="1">
      <c r="A570" s="31">
        <v>564</v>
      </c>
      <c r="B570" s="31" t="s">
        <v>3499</v>
      </c>
      <c r="C570" s="160" t="s">
        <v>4997</v>
      </c>
      <c r="D570" s="122" t="s">
        <v>4998</v>
      </c>
      <c r="E570" s="161" t="s">
        <v>5073</v>
      </c>
      <c r="F570" s="162" t="s">
        <v>5074</v>
      </c>
      <c r="G570" s="162" t="s">
        <v>5075</v>
      </c>
      <c r="H570" s="162" t="s">
        <v>5076</v>
      </c>
      <c r="I570" s="162" t="s">
        <v>5077</v>
      </c>
      <c r="J570" s="122" t="s">
        <v>1131</v>
      </c>
      <c r="K570" s="161">
        <v>20120111</v>
      </c>
      <c r="L570" s="122">
        <v>20160511</v>
      </c>
      <c r="M570" s="161">
        <v>256563.58</v>
      </c>
      <c r="N570" s="161">
        <v>8737.4500000000007</v>
      </c>
      <c r="O570" s="177" t="s">
        <v>198</v>
      </c>
      <c r="P570" s="128" t="s">
        <v>1201</v>
      </c>
      <c r="Q570" s="182" t="s">
        <v>1122</v>
      </c>
      <c r="R570" s="182"/>
      <c r="S570" s="182" t="s">
        <v>1122</v>
      </c>
      <c r="T570" s="182" t="s">
        <v>5078</v>
      </c>
      <c r="U570" s="137">
        <v>734279</v>
      </c>
      <c r="V570" s="182" t="s">
        <v>1135</v>
      </c>
      <c r="W570" s="182"/>
      <c r="X570" s="182"/>
      <c r="Y570" s="182"/>
      <c r="Z570" s="182"/>
      <c r="AA570" s="182"/>
      <c r="AB570" s="182"/>
      <c r="AC570" s="31" t="s">
        <v>1125</v>
      </c>
      <c r="AD570" s="177"/>
      <c r="AE570" s="177"/>
    </row>
    <row r="571" spans="1:31" s="21" customFormat="1" ht="20.149999999999999" customHeight="1">
      <c r="A571" s="31">
        <v>565</v>
      </c>
      <c r="B571" s="31" t="s">
        <v>3499</v>
      </c>
      <c r="C571" s="161" t="s">
        <v>4997</v>
      </c>
      <c r="D571" s="122" t="s">
        <v>4998</v>
      </c>
      <c r="E571" s="161" t="s">
        <v>5079</v>
      </c>
      <c r="F571" s="162" t="s">
        <v>5080</v>
      </c>
      <c r="G571" s="162" t="s">
        <v>5081</v>
      </c>
      <c r="H571" s="162" t="s">
        <v>5082</v>
      </c>
      <c r="I571" s="162" t="s">
        <v>5083</v>
      </c>
      <c r="J571" s="161" t="s">
        <v>724</v>
      </c>
      <c r="K571" s="161">
        <v>20110406</v>
      </c>
      <c r="L571" s="122">
        <v>20151106</v>
      </c>
      <c r="M571" s="161">
        <v>694215.64</v>
      </c>
      <c r="N571" s="161">
        <v>44743.66</v>
      </c>
      <c r="O571" s="161" t="s">
        <v>157</v>
      </c>
      <c r="P571" s="128" t="s">
        <v>1201</v>
      </c>
      <c r="Q571" s="182" t="s">
        <v>1122</v>
      </c>
      <c r="R571" s="182"/>
      <c r="S571" s="182"/>
      <c r="T571" s="182" t="s">
        <v>5084</v>
      </c>
      <c r="U571" s="137">
        <v>2564100</v>
      </c>
      <c r="V571" s="182" t="s">
        <v>1135</v>
      </c>
      <c r="W571" s="182"/>
      <c r="X571" s="182"/>
      <c r="Y571" s="182"/>
      <c r="Z571" s="182"/>
      <c r="AA571" s="182"/>
      <c r="AB571" s="182"/>
      <c r="AC571" s="31" t="s">
        <v>1125</v>
      </c>
      <c r="AD571" s="177"/>
      <c r="AE571" s="177"/>
    </row>
    <row r="572" spans="1:31" s="21" customFormat="1" ht="20.149999999999999" customHeight="1">
      <c r="A572" s="31">
        <v>566</v>
      </c>
      <c r="B572" s="31" t="s">
        <v>3499</v>
      </c>
      <c r="C572" s="161" t="s">
        <v>4997</v>
      </c>
      <c r="D572" s="122" t="s">
        <v>4998</v>
      </c>
      <c r="E572" s="161" t="s">
        <v>5079</v>
      </c>
      <c r="F572" s="162" t="s">
        <v>5080</v>
      </c>
      <c r="G572" s="162" t="s">
        <v>5081</v>
      </c>
      <c r="H572" s="162" t="s">
        <v>5085</v>
      </c>
      <c r="I572" s="162" t="s">
        <v>5086</v>
      </c>
      <c r="J572" s="161" t="s">
        <v>908</v>
      </c>
      <c r="K572" s="161">
        <v>20120601</v>
      </c>
      <c r="L572" s="122">
        <v>20151101</v>
      </c>
      <c r="M572" s="161">
        <v>546420.77</v>
      </c>
      <c r="N572" s="161">
        <v>42165.38</v>
      </c>
      <c r="O572" s="161" t="s">
        <v>157</v>
      </c>
      <c r="P572" s="128" t="s">
        <v>1201</v>
      </c>
      <c r="Q572" s="182" t="s">
        <v>1122</v>
      </c>
      <c r="R572" s="182"/>
      <c r="S572" s="182"/>
      <c r="T572" s="182" t="s">
        <v>5087</v>
      </c>
      <c r="U572" s="137">
        <v>426972</v>
      </c>
      <c r="V572" s="182" t="s">
        <v>1135</v>
      </c>
      <c r="W572" s="182" t="s">
        <v>5088</v>
      </c>
      <c r="X572" s="183">
        <v>856050</v>
      </c>
      <c r="Y572" s="182" t="s">
        <v>1135</v>
      </c>
      <c r="Z572" s="182"/>
      <c r="AA572" s="182"/>
      <c r="AB572" s="182"/>
      <c r="AC572" s="31" t="s">
        <v>1125</v>
      </c>
      <c r="AD572" s="177"/>
      <c r="AE572" s="177"/>
    </row>
    <row r="573" spans="1:31" s="21" customFormat="1" ht="20.149999999999999" customHeight="1">
      <c r="A573" s="31">
        <v>567</v>
      </c>
      <c r="B573" s="31" t="s">
        <v>3499</v>
      </c>
      <c r="C573" s="161" t="s">
        <v>4997</v>
      </c>
      <c r="D573" s="122" t="s">
        <v>4998</v>
      </c>
      <c r="E573" s="161" t="s">
        <v>5089</v>
      </c>
      <c r="F573" s="162" t="s">
        <v>5090</v>
      </c>
      <c r="G573" s="162" t="s">
        <v>5091</v>
      </c>
      <c r="H573" s="162" t="s">
        <v>5092</v>
      </c>
      <c r="I573" s="162" t="s">
        <v>5093</v>
      </c>
      <c r="J573" s="161" t="s">
        <v>908</v>
      </c>
      <c r="K573" s="161">
        <v>20120509</v>
      </c>
      <c r="L573" s="122">
        <v>20151009</v>
      </c>
      <c r="M573" s="161">
        <v>261597</v>
      </c>
      <c r="N573" s="161">
        <v>17061.82</v>
      </c>
      <c r="O573" s="161" t="s">
        <v>157</v>
      </c>
      <c r="P573" s="128" t="s">
        <v>1201</v>
      </c>
      <c r="Q573" s="182" t="s">
        <v>1122</v>
      </c>
      <c r="R573" s="182"/>
      <c r="S573" s="182"/>
      <c r="T573" s="182" t="s">
        <v>5094</v>
      </c>
      <c r="U573" s="137">
        <v>694771</v>
      </c>
      <c r="V573" s="182" t="s">
        <v>1135</v>
      </c>
      <c r="W573" s="182"/>
      <c r="X573" s="182"/>
      <c r="Y573" s="182"/>
      <c r="Z573" s="182"/>
      <c r="AA573" s="182"/>
      <c r="AB573" s="182"/>
      <c r="AC573" s="31" t="s">
        <v>1125</v>
      </c>
      <c r="AD573" s="177"/>
      <c r="AE573" s="177"/>
    </row>
    <row r="574" spans="1:31" s="21" customFormat="1" ht="20.149999999999999" customHeight="1">
      <c r="A574" s="31">
        <v>568</v>
      </c>
      <c r="B574" s="31" t="s">
        <v>3499</v>
      </c>
      <c r="C574" s="161" t="s">
        <v>4997</v>
      </c>
      <c r="D574" s="122" t="s">
        <v>4998</v>
      </c>
      <c r="E574" s="161" t="s">
        <v>5095</v>
      </c>
      <c r="F574" s="162" t="s">
        <v>5096</v>
      </c>
      <c r="G574" s="162" t="s">
        <v>5097</v>
      </c>
      <c r="H574" s="162" t="s">
        <v>5098</v>
      </c>
      <c r="I574" s="162" t="s">
        <v>5099</v>
      </c>
      <c r="J574" s="161" t="s">
        <v>724</v>
      </c>
      <c r="K574" s="161">
        <v>20110713</v>
      </c>
      <c r="L574" s="161">
        <v>201501013</v>
      </c>
      <c r="M574" s="161">
        <v>1798122.5</v>
      </c>
      <c r="N574" s="161">
        <v>136925.07</v>
      </c>
      <c r="O574" s="161" t="s">
        <v>157</v>
      </c>
      <c r="P574" s="128" t="s">
        <v>1201</v>
      </c>
      <c r="Q574" s="182" t="s">
        <v>1122</v>
      </c>
      <c r="R574" s="161"/>
      <c r="S574" s="161"/>
      <c r="T574" s="182" t="s">
        <v>5100</v>
      </c>
      <c r="U574" s="184">
        <v>4629100</v>
      </c>
      <c r="V574" s="182" t="s">
        <v>1135</v>
      </c>
      <c r="W574" s="161"/>
      <c r="X574" s="161"/>
      <c r="Y574" s="182"/>
      <c r="Z574" s="161"/>
      <c r="AA574" s="161"/>
      <c r="AB574" s="161"/>
      <c r="AC574" s="31" t="s">
        <v>1125</v>
      </c>
      <c r="AD574" s="161"/>
      <c r="AE574" s="161"/>
    </row>
    <row r="575" spans="1:31" s="21" customFormat="1" ht="20.149999999999999" customHeight="1">
      <c r="A575" s="31">
        <v>569</v>
      </c>
      <c r="B575" s="31" t="s">
        <v>3499</v>
      </c>
      <c r="C575" s="161" t="s">
        <v>4997</v>
      </c>
      <c r="D575" s="122" t="s">
        <v>4998</v>
      </c>
      <c r="E575" s="161" t="s">
        <v>5101</v>
      </c>
      <c r="F575" s="162" t="s">
        <v>5102</v>
      </c>
      <c r="G575" s="162" t="s">
        <v>5103</v>
      </c>
      <c r="H575" s="162" t="s">
        <v>5104</v>
      </c>
      <c r="I575" s="162" t="s">
        <v>5105</v>
      </c>
      <c r="J575" s="161" t="s">
        <v>1131</v>
      </c>
      <c r="K575" s="161">
        <v>20121011</v>
      </c>
      <c r="L575" s="161">
        <v>20160711</v>
      </c>
      <c r="M575" s="161">
        <v>3696026.89</v>
      </c>
      <c r="N575" s="161">
        <v>84615.07</v>
      </c>
      <c r="O575" s="161" t="s">
        <v>198</v>
      </c>
      <c r="P575" s="128" t="s">
        <v>1201</v>
      </c>
      <c r="Q575" s="182" t="s">
        <v>1122</v>
      </c>
      <c r="R575" s="161"/>
      <c r="S575" s="161"/>
      <c r="T575" s="182" t="s">
        <v>5106</v>
      </c>
      <c r="U575" s="184">
        <v>4626726</v>
      </c>
      <c r="V575" s="182" t="s">
        <v>1135</v>
      </c>
      <c r="W575" s="161" t="s">
        <v>5107</v>
      </c>
      <c r="X575" s="185">
        <v>5391246</v>
      </c>
      <c r="Y575" s="182" t="s">
        <v>1135</v>
      </c>
      <c r="Z575" s="161"/>
      <c r="AA575" s="161"/>
      <c r="AB575" s="161"/>
      <c r="AC575" s="31" t="s">
        <v>1125</v>
      </c>
      <c r="AD575" s="161"/>
      <c r="AE575" s="161"/>
    </row>
    <row r="576" spans="1:31" s="20" customFormat="1" ht="20.149999999999999" customHeight="1">
      <c r="A576" s="31">
        <v>570</v>
      </c>
      <c r="B576" s="31" t="s">
        <v>3499</v>
      </c>
      <c r="C576" s="161" t="s">
        <v>4997</v>
      </c>
      <c r="D576" s="122" t="s">
        <v>4998</v>
      </c>
      <c r="E576" s="161" t="s">
        <v>5108</v>
      </c>
      <c r="F576" s="162" t="s">
        <v>5109</v>
      </c>
      <c r="G576" s="162" t="s">
        <v>5110</v>
      </c>
      <c r="H576" s="162" t="s">
        <v>5111</v>
      </c>
      <c r="I576" s="162" t="s">
        <v>5112</v>
      </c>
      <c r="J576" s="161" t="s">
        <v>724</v>
      </c>
      <c r="K576" s="161">
        <v>20110704</v>
      </c>
      <c r="L576" s="161">
        <v>20150704</v>
      </c>
      <c r="M576" s="161">
        <v>2186249.48</v>
      </c>
      <c r="N576" s="161">
        <v>257151.1</v>
      </c>
      <c r="O576" s="161" t="s">
        <v>157</v>
      </c>
      <c r="P576" s="128" t="s">
        <v>1201</v>
      </c>
      <c r="Q576" s="182" t="s">
        <v>1122</v>
      </c>
      <c r="R576" s="161"/>
      <c r="S576" s="161"/>
      <c r="T576" s="161" t="s">
        <v>5113</v>
      </c>
      <c r="U576" s="176">
        <v>5143500</v>
      </c>
      <c r="V576" s="182" t="s">
        <v>1135</v>
      </c>
      <c r="W576" s="161"/>
      <c r="X576" s="161"/>
      <c r="Y576" s="161"/>
      <c r="Z576" s="161"/>
      <c r="AA576" s="161"/>
      <c r="AB576" s="161"/>
      <c r="AC576" s="31" t="s">
        <v>1125</v>
      </c>
      <c r="AD576" s="161"/>
      <c r="AE576" s="161"/>
    </row>
    <row r="577" spans="1:198" s="20" customFormat="1" ht="20.149999999999999" customHeight="1">
      <c r="A577" s="31">
        <v>571</v>
      </c>
      <c r="B577" s="31" t="s">
        <v>3499</v>
      </c>
      <c r="C577" s="161" t="s">
        <v>4997</v>
      </c>
      <c r="D577" s="122" t="s">
        <v>4998</v>
      </c>
      <c r="E577" s="161" t="s">
        <v>5114</v>
      </c>
      <c r="F577" s="162" t="s">
        <v>5115</v>
      </c>
      <c r="G577" s="162" t="s">
        <v>5116</v>
      </c>
      <c r="H577" s="162" t="s">
        <v>5117</v>
      </c>
      <c r="I577" s="162" t="s">
        <v>5118</v>
      </c>
      <c r="J577" s="161" t="s">
        <v>724</v>
      </c>
      <c r="K577" s="161">
        <v>20110704</v>
      </c>
      <c r="L577" s="161">
        <v>20150704</v>
      </c>
      <c r="M577" s="161">
        <v>2186250.2599999998</v>
      </c>
      <c r="N577" s="161">
        <v>257006.97</v>
      </c>
      <c r="O577" s="161" t="s">
        <v>157</v>
      </c>
      <c r="P577" s="128" t="s">
        <v>1186</v>
      </c>
      <c r="Q577" s="182" t="s">
        <v>1122</v>
      </c>
      <c r="R577" s="161"/>
      <c r="S577" s="161"/>
      <c r="T577" s="161" t="s">
        <v>5119</v>
      </c>
      <c r="U577" s="184">
        <v>5090000</v>
      </c>
      <c r="V577" s="182" t="s">
        <v>1135</v>
      </c>
      <c r="W577" s="161"/>
      <c r="X577" s="161"/>
      <c r="Y577" s="161"/>
      <c r="Z577" s="161"/>
      <c r="AA577" s="161"/>
      <c r="AB577" s="161"/>
      <c r="AC577" s="31" t="s">
        <v>1125</v>
      </c>
      <c r="AD577" s="161"/>
      <c r="AE577" s="161"/>
    </row>
    <row r="578" spans="1:198" ht="15" customHeight="1">
      <c r="A578" s="25"/>
      <c r="B578" s="25"/>
      <c r="C578" s="25"/>
      <c r="D578" s="25"/>
      <c r="E578" s="25"/>
      <c r="F578" s="25"/>
      <c r="G578" s="25"/>
      <c r="H578" s="25"/>
      <c r="I578" s="25"/>
      <c r="J578" s="25"/>
      <c r="L578" s="25"/>
      <c r="M578" s="189"/>
      <c r="N578" s="189"/>
      <c r="O578" s="25"/>
      <c r="P578" s="25"/>
      <c r="Q578" s="25"/>
      <c r="R578" s="25"/>
      <c r="S578" s="25"/>
      <c r="T578" s="25"/>
      <c r="V578" s="25"/>
      <c r="W578" s="25"/>
      <c r="X578" s="25"/>
      <c r="Y578" s="25"/>
      <c r="Z578" s="25"/>
      <c r="AA578" s="25"/>
      <c r="AB578" s="25"/>
      <c r="AC578" s="25"/>
      <c r="AD578" s="25"/>
      <c r="AE578" s="25"/>
      <c r="AF578" s="25"/>
      <c r="AG578" s="25"/>
      <c r="AH578" s="25"/>
      <c r="AI578" s="25"/>
      <c r="AJ578" s="25"/>
      <c r="AK578" s="25"/>
      <c r="AL578" s="25"/>
      <c r="AM578" s="25"/>
      <c r="AN578" s="25"/>
      <c r="AO578" s="25"/>
      <c r="AP578" s="25"/>
      <c r="AQ578" s="25"/>
      <c r="AR578" s="25"/>
      <c r="AS578" s="25"/>
      <c r="AT578" s="25"/>
      <c r="AU578" s="25"/>
      <c r="AV578" s="25"/>
      <c r="AW578" s="25"/>
      <c r="AX578" s="25"/>
      <c r="AY578" s="25"/>
      <c r="AZ578" s="25"/>
      <c r="BA578" s="25"/>
      <c r="BB578" s="25"/>
      <c r="BC578" s="25"/>
      <c r="BD578" s="25"/>
      <c r="BE578" s="25"/>
      <c r="BF578" s="25"/>
      <c r="BG578" s="25"/>
      <c r="BH578" s="25"/>
      <c r="BI578" s="25"/>
      <c r="BJ578" s="25"/>
      <c r="BK578" s="25"/>
      <c r="BL578" s="25"/>
      <c r="BM578" s="25"/>
      <c r="BN578" s="25"/>
      <c r="BO578" s="25"/>
      <c r="BP578" s="25"/>
      <c r="BQ578" s="25"/>
      <c r="BR578" s="25"/>
      <c r="BS578" s="25"/>
      <c r="BT578" s="25"/>
      <c r="BU578" s="25"/>
      <c r="BV578" s="25"/>
      <c r="BW578" s="25"/>
      <c r="BX578" s="25"/>
      <c r="BY578" s="25"/>
      <c r="BZ578" s="25"/>
      <c r="CA578" s="25"/>
      <c r="CB578" s="25"/>
      <c r="CC578" s="25"/>
      <c r="CD578" s="25"/>
      <c r="CE578" s="25"/>
      <c r="CF578" s="25"/>
      <c r="CG578" s="25"/>
      <c r="CH578" s="25"/>
      <c r="CI578" s="25"/>
      <c r="CJ578" s="25"/>
      <c r="CK578" s="25"/>
      <c r="CL578" s="25"/>
      <c r="CM578" s="25"/>
      <c r="CN578" s="25"/>
      <c r="CO578" s="25"/>
      <c r="CP578" s="25"/>
      <c r="CQ578" s="25"/>
      <c r="CR578" s="25"/>
      <c r="CS578" s="25"/>
      <c r="CT578" s="25"/>
      <c r="CU578" s="25"/>
      <c r="CV578" s="25"/>
      <c r="CW578" s="25"/>
      <c r="CX578" s="25"/>
      <c r="CY578" s="25"/>
      <c r="CZ578" s="25"/>
      <c r="DA578" s="25"/>
      <c r="DB578" s="25"/>
      <c r="DC578" s="25"/>
      <c r="DD578" s="25"/>
      <c r="DE578" s="25"/>
      <c r="DF578" s="25"/>
      <c r="DG578" s="25"/>
      <c r="DH578" s="25"/>
      <c r="DI578" s="25"/>
      <c r="DJ578" s="25"/>
      <c r="DK578" s="25"/>
      <c r="DL578" s="25"/>
      <c r="DM578" s="25"/>
      <c r="DN578" s="25"/>
      <c r="DO578" s="25"/>
      <c r="DP578" s="25"/>
      <c r="DQ578" s="25"/>
      <c r="DR578" s="25"/>
      <c r="DS578" s="25"/>
      <c r="DT578" s="25"/>
      <c r="DU578" s="25"/>
      <c r="DV578" s="25"/>
      <c r="DW578" s="25"/>
      <c r="DX578" s="25"/>
      <c r="DY578" s="25"/>
      <c r="DZ578" s="25"/>
      <c r="EA578" s="25"/>
      <c r="EB578" s="25"/>
      <c r="EC578" s="25"/>
      <c r="ED578" s="25"/>
      <c r="EE578" s="25"/>
      <c r="EF578" s="25"/>
      <c r="EG578" s="25"/>
      <c r="EH578" s="25"/>
      <c r="EI578" s="25"/>
      <c r="EJ578" s="25"/>
      <c r="EK578" s="25"/>
      <c r="EL578" s="25"/>
      <c r="EM578" s="25"/>
      <c r="EN578" s="25"/>
      <c r="EO578" s="25"/>
      <c r="EP578" s="25"/>
      <c r="EQ578" s="25"/>
      <c r="ER578" s="25"/>
      <c r="ES578" s="25"/>
      <c r="ET578" s="25"/>
      <c r="EU578" s="25"/>
      <c r="EV578" s="25"/>
      <c r="EW578" s="25"/>
      <c r="EX578" s="25"/>
      <c r="EY578" s="25"/>
      <c r="EZ578" s="25"/>
      <c r="FA578" s="25"/>
      <c r="FB578" s="25"/>
      <c r="FC578" s="25"/>
      <c r="FD578" s="25"/>
      <c r="FE578" s="25"/>
      <c r="FF578" s="25"/>
      <c r="FG578" s="25"/>
      <c r="FH578" s="25"/>
      <c r="FI578" s="25"/>
      <c r="FJ578" s="25"/>
      <c r="FK578" s="25"/>
      <c r="FL578" s="25"/>
      <c r="FM578" s="25"/>
      <c r="FN578" s="25"/>
      <c r="FO578" s="25"/>
      <c r="FP578" s="25"/>
      <c r="FQ578" s="25"/>
      <c r="FR578" s="25"/>
      <c r="FS578" s="25"/>
      <c r="FT578" s="25"/>
      <c r="FU578" s="25"/>
      <c r="FV578" s="25"/>
      <c r="FW578" s="25"/>
      <c r="FX578" s="25"/>
      <c r="FY578" s="25"/>
      <c r="FZ578" s="25"/>
      <c r="GA578" s="25"/>
      <c r="GB578" s="25"/>
      <c r="GC578" s="25"/>
      <c r="GD578" s="25"/>
      <c r="GE578" s="25"/>
      <c r="GF578" s="25"/>
      <c r="GG578" s="25"/>
      <c r="GH578" s="25"/>
      <c r="GI578" s="25"/>
      <c r="GJ578" s="25"/>
      <c r="GK578" s="25"/>
      <c r="GL578" s="25"/>
      <c r="GM578" s="25"/>
      <c r="GN578" s="25"/>
      <c r="GO578" s="25"/>
      <c r="GP578" s="25"/>
    </row>
    <row r="579" spans="1:198" ht="15" customHeight="1">
      <c r="A579" s="25"/>
      <c r="B579" s="25"/>
      <c r="C579" s="25"/>
      <c r="D579" s="25"/>
      <c r="E579" s="25"/>
      <c r="F579" s="25"/>
      <c r="G579" s="25"/>
      <c r="H579" s="25"/>
      <c r="I579" s="25"/>
      <c r="J579" s="25"/>
      <c r="L579" s="25"/>
      <c r="M579" s="189"/>
      <c r="N579" s="189"/>
      <c r="O579" s="25"/>
      <c r="P579" s="25"/>
      <c r="Q579" s="25"/>
      <c r="R579" s="25"/>
      <c r="S579" s="25"/>
      <c r="T579" s="25"/>
      <c r="V579" s="25"/>
      <c r="W579" s="25"/>
      <c r="X579" s="25"/>
      <c r="Y579" s="25"/>
      <c r="Z579" s="25"/>
      <c r="AA579" s="25"/>
      <c r="AB579" s="25"/>
      <c r="AC579" s="25"/>
      <c r="AD579" s="25"/>
      <c r="AE579" s="25"/>
      <c r="AF579" s="25"/>
      <c r="AG579" s="25"/>
      <c r="AH579" s="25"/>
      <c r="AI579" s="25"/>
      <c r="AJ579" s="25"/>
      <c r="AK579" s="25"/>
      <c r="AL579" s="25"/>
      <c r="AM579" s="25"/>
      <c r="AN579" s="25"/>
      <c r="AO579" s="25"/>
      <c r="AP579" s="25"/>
      <c r="AQ579" s="25"/>
      <c r="AR579" s="25"/>
      <c r="AS579" s="25"/>
      <c r="AT579" s="25"/>
      <c r="AU579" s="25"/>
      <c r="AV579" s="25"/>
      <c r="AW579" s="25"/>
      <c r="AX579" s="25"/>
      <c r="AY579" s="25"/>
      <c r="AZ579" s="25"/>
      <c r="BA579" s="25"/>
      <c r="BB579" s="25"/>
      <c r="BC579" s="25"/>
      <c r="BD579" s="25"/>
      <c r="BE579" s="25"/>
      <c r="BF579" s="25"/>
      <c r="BG579" s="25"/>
      <c r="BH579" s="25"/>
      <c r="BI579" s="25"/>
      <c r="BJ579" s="25"/>
      <c r="BK579" s="25"/>
      <c r="BL579" s="25"/>
      <c r="BM579" s="25"/>
      <c r="BN579" s="25"/>
      <c r="BO579" s="25"/>
      <c r="BP579" s="25"/>
      <c r="BQ579" s="25"/>
      <c r="BR579" s="25"/>
      <c r="BS579" s="25"/>
      <c r="BT579" s="25"/>
      <c r="BU579" s="25"/>
      <c r="BV579" s="25"/>
      <c r="BW579" s="25"/>
      <c r="BX579" s="25"/>
      <c r="BY579" s="25"/>
      <c r="BZ579" s="25"/>
      <c r="CA579" s="25"/>
      <c r="CB579" s="25"/>
      <c r="CC579" s="25"/>
      <c r="CD579" s="25"/>
      <c r="CE579" s="25"/>
      <c r="CF579" s="25"/>
      <c r="CG579" s="25"/>
      <c r="CH579" s="25"/>
      <c r="CI579" s="25"/>
      <c r="CJ579" s="25"/>
      <c r="CK579" s="25"/>
      <c r="CL579" s="25"/>
      <c r="CM579" s="25"/>
      <c r="CN579" s="25"/>
      <c r="CO579" s="25"/>
      <c r="CP579" s="25"/>
      <c r="CQ579" s="25"/>
      <c r="CR579" s="25"/>
      <c r="CS579" s="25"/>
      <c r="CT579" s="25"/>
      <c r="CU579" s="25"/>
      <c r="CV579" s="25"/>
      <c r="CW579" s="25"/>
      <c r="CX579" s="25"/>
      <c r="CY579" s="25"/>
      <c r="CZ579" s="25"/>
      <c r="DA579" s="25"/>
      <c r="DB579" s="25"/>
      <c r="DC579" s="25"/>
      <c r="DD579" s="25"/>
      <c r="DE579" s="25"/>
      <c r="DF579" s="25"/>
      <c r="DG579" s="25"/>
      <c r="DH579" s="25"/>
      <c r="DI579" s="25"/>
      <c r="DJ579" s="25"/>
      <c r="DK579" s="25"/>
      <c r="DL579" s="25"/>
      <c r="DM579" s="25"/>
      <c r="DN579" s="25"/>
      <c r="DO579" s="25"/>
      <c r="DP579" s="25"/>
      <c r="DQ579" s="25"/>
      <c r="DR579" s="25"/>
      <c r="DS579" s="25"/>
      <c r="DT579" s="25"/>
      <c r="DU579" s="25"/>
      <c r="DV579" s="25"/>
      <c r="DW579" s="25"/>
      <c r="DX579" s="25"/>
      <c r="DY579" s="25"/>
      <c r="DZ579" s="25"/>
      <c r="EA579" s="25"/>
      <c r="EB579" s="25"/>
      <c r="EC579" s="25"/>
      <c r="ED579" s="25"/>
      <c r="EE579" s="25"/>
      <c r="EF579" s="25"/>
      <c r="EG579" s="25"/>
      <c r="EH579" s="25"/>
      <c r="EI579" s="25"/>
      <c r="EJ579" s="25"/>
      <c r="EK579" s="25"/>
      <c r="EL579" s="25"/>
      <c r="EM579" s="25"/>
      <c r="EN579" s="25"/>
      <c r="EO579" s="25"/>
      <c r="EP579" s="25"/>
      <c r="EQ579" s="25"/>
      <c r="ER579" s="25"/>
      <c r="ES579" s="25"/>
      <c r="ET579" s="25"/>
      <c r="EU579" s="25"/>
      <c r="EV579" s="25"/>
      <c r="EW579" s="25"/>
      <c r="EX579" s="25"/>
      <c r="EY579" s="25"/>
      <c r="EZ579" s="25"/>
      <c r="FA579" s="25"/>
      <c r="FB579" s="25"/>
      <c r="FC579" s="25"/>
      <c r="FD579" s="25"/>
      <c r="FE579" s="25"/>
      <c r="FF579" s="25"/>
      <c r="FG579" s="25"/>
      <c r="FH579" s="25"/>
      <c r="FI579" s="25"/>
      <c r="FJ579" s="25"/>
      <c r="FK579" s="25"/>
      <c r="FL579" s="25"/>
      <c r="FM579" s="25"/>
      <c r="FN579" s="25"/>
      <c r="FO579" s="25"/>
      <c r="FP579" s="25"/>
      <c r="FQ579" s="25"/>
      <c r="FR579" s="25"/>
      <c r="FS579" s="25"/>
      <c r="FT579" s="25"/>
      <c r="FU579" s="25"/>
      <c r="FV579" s="25"/>
      <c r="FW579" s="25"/>
      <c r="FX579" s="25"/>
      <c r="FY579" s="25"/>
      <c r="FZ579" s="25"/>
      <c r="GA579" s="25"/>
      <c r="GB579" s="25"/>
      <c r="GC579" s="25"/>
      <c r="GD579" s="25"/>
      <c r="GE579" s="25"/>
      <c r="GF579" s="25"/>
      <c r="GG579" s="25"/>
      <c r="GH579" s="25"/>
      <c r="GI579" s="25"/>
      <c r="GJ579" s="25"/>
      <c r="GK579" s="25"/>
      <c r="GL579" s="25"/>
      <c r="GM579" s="25"/>
      <c r="GN579" s="25"/>
      <c r="GO579" s="25"/>
      <c r="GP579" s="25"/>
    </row>
    <row r="580" spans="1:198" ht="15" customHeight="1">
      <c r="A580" s="25"/>
      <c r="B580" s="25"/>
      <c r="C580" s="25"/>
      <c r="D580" s="25"/>
      <c r="E580" s="25"/>
      <c r="F580" s="25"/>
      <c r="G580" s="25"/>
      <c r="H580" s="25"/>
      <c r="I580" s="25"/>
      <c r="J580" s="25"/>
      <c r="L580" s="25"/>
      <c r="M580" s="189"/>
      <c r="N580" s="189"/>
      <c r="O580" s="25"/>
      <c r="P580" s="25"/>
      <c r="Q580" s="25"/>
      <c r="R580" s="25"/>
      <c r="S580" s="25"/>
      <c r="T580" s="25"/>
      <c r="V580" s="25"/>
      <c r="W580" s="25"/>
      <c r="X580" s="25"/>
      <c r="Y580" s="25"/>
      <c r="Z580" s="25"/>
      <c r="AA580" s="25"/>
      <c r="AB580" s="25"/>
      <c r="AC580" s="25"/>
      <c r="AD580" s="25"/>
      <c r="AE580" s="25"/>
      <c r="AF580" s="25"/>
      <c r="AG580" s="25"/>
      <c r="AH580" s="25"/>
      <c r="AI580" s="25"/>
      <c r="AJ580" s="25"/>
      <c r="AK580" s="25"/>
      <c r="AL580" s="25"/>
      <c r="AM580" s="25"/>
      <c r="AN580" s="25"/>
      <c r="AO580" s="25"/>
      <c r="AP580" s="25"/>
      <c r="AQ580" s="25"/>
      <c r="AR580" s="25"/>
      <c r="AS580" s="25"/>
      <c r="AT580" s="25"/>
      <c r="AU580" s="25"/>
      <c r="AV580" s="25"/>
      <c r="AW580" s="25"/>
      <c r="AX580" s="25"/>
      <c r="AY580" s="25"/>
      <c r="AZ580" s="25"/>
      <c r="BA580" s="25"/>
      <c r="BB580" s="25"/>
      <c r="BC580" s="25"/>
      <c r="BD580" s="25"/>
      <c r="BE580" s="25"/>
      <c r="BF580" s="25"/>
      <c r="BG580" s="25"/>
      <c r="BH580" s="25"/>
      <c r="BI580" s="25"/>
      <c r="BJ580" s="25"/>
      <c r="BK580" s="25"/>
      <c r="BL580" s="25"/>
      <c r="BM580" s="25"/>
      <c r="BN580" s="25"/>
      <c r="BO580" s="25"/>
      <c r="BP580" s="25"/>
      <c r="BQ580" s="25"/>
      <c r="BR580" s="25"/>
      <c r="BS580" s="25"/>
      <c r="BT580" s="25"/>
      <c r="BU580" s="25"/>
      <c r="BV580" s="25"/>
      <c r="BW580" s="25"/>
      <c r="BX580" s="25"/>
      <c r="BY580" s="25"/>
      <c r="BZ580" s="25"/>
      <c r="CA580" s="25"/>
      <c r="CB580" s="25"/>
      <c r="CC580" s="25"/>
      <c r="CD580" s="25"/>
      <c r="CE580" s="25"/>
      <c r="CF580" s="25"/>
      <c r="CG580" s="25"/>
      <c r="CH580" s="25"/>
      <c r="CI580" s="25"/>
      <c r="CJ580" s="25"/>
      <c r="CK580" s="25"/>
      <c r="CL580" s="25"/>
      <c r="CM580" s="25"/>
      <c r="CN580" s="25"/>
      <c r="CO580" s="25"/>
      <c r="CP580" s="25"/>
      <c r="CQ580" s="25"/>
      <c r="CR580" s="25"/>
      <c r="CS580" s="25"/>
      <c r="CT580" s="25"/>
      <c r="CU580" s="25"/>
      <c r="CV580" s="25"/>
      <c r="CW580" s="25"/>
      <c r="CX580" s="25"/>
      <c r="CY580" s="25"/>
      <c r="CZ580" s="25"/>
      <c r="DA580" s="25"/>
      <c r="DB580" s="25"/>
      <c r="DC580" s="25"/>
      <c r="DD580" s="25"/>
      <c r="DE580" s="25"/>
      <c r="DF580" s="25"/>
      <c r="DG580" s="25"/>
      <c r="DH580" s="25"/>
      <c r="DI580" s="25"/>
      <c r="DJ580" s="25"/>
      <c r="DK580" s="25"/>
      <c r="DL580" s="25"/>
      <c r="DM580" s="25"/>
      <c r="DN580" s="25"/>
      <c r="DO580" s="25"/>
      <c r="DP580" s="25"/>
      <c r="DQ580" s="25"/>
      <c r="DR580" s="25"/>
      <c r="DS580" s="25"/>
      <c r="DT580" s="25"/>
      <c r="DU580" s="25"/>
      <c r="DV580" s="25"/>
      <c r="DW580" s="25"/>
      <c r="DX580" s="25"/>
      <c r="DY580" s="25"/>
      <c r="DZ580" s="25"/>
      <c r="EA580" s="25"/>
      <c r="EB580" s="25"/>
      <c r="EC580" s="25"/>
      <c r="ED580" s="25"/>
      <c r="EE580" s="25"/>
      <c r="EF580" s="25"/>
      <c r="EG580" s="25"/>
      <c r="EH580" s="25"/>
      <c r="EI580" s="25"/>
      <c r="EJ580" s="25"/>
      <c r="EK580" s="25"/>
      <c r="EL580" s="25"/>
      <c r="EM580" s="25"/>
      <c r="EN580" s="25"/>
      <c r="EO580" s="25"/>
      <c r="EP580" s="25"/>
      <c r="EQ580" s="25"/>
      <c r="ER580" s="25"/>
      <c r="ES580" s="25"/>
      <c r="ET580" s="25"/>
      <c r="EU580" s="25"/>
      <c r="EV580" s="25"/>
      <c r="EW580" s="25"/>
      <c r="EX580" s="25"/>
      <c r="EY580" s="25"/>
      <c r="EZ580" s="25"/>
      <c r="FA580" s="25"/>
      <c r="FB580" s="25"/>
      <c r="FC580" s="25"/>
      <c r="FD580" s="25"/>
      <c r="FE580" s="25"/>
      <c r="FF580" s="25"/>
      <c r="FG580" s="25"/>
      <c r="FH580" s="25"/>
      <c r="FI580" s="25"/>
      <c r="FJ580" s="25"/>
      <c r="FK580" s="25"/>
      <c r="FL580" s="25"/>
      <c r="FM580" s="25"/>
      <c r="FN580" s="25"/>
      <c r="FO580" s="25"/>
      <c r="FP580" s="25"/>
      <c r="FQ580" s="25"/>
      <c r="FR580" s="25"/>
      <c r="FS580" s="25"/>
      <c r="FT580" s="25"/>
      <c r="FU580" s="25"/>
      <c r="FV580" s="25"/>
      <c r="FW580" s="25"/>
      <c r="FX580" s="25"/>
      <c r="FY580" s="25"/>
      <c r="FZ580" s="25"/>
      <c r="GA580" s="25"/>
      <c r="GB580" s="25"/>
      <c r="GC580" s="25"/>
      <c r="GD580" s="25"/>
      <c r="GE580" s="25"/>
      <c r="GF580" s="25"/>
      <c r="GG580" s="25"/>
      <c r="GH580" s="25"/>
      <c r="GI580" s="25"/>
      <c r="GJ580" s="25"/>
      <c r="GK580" s="25"/>
      <c r="GL580" s="25"/>
      <c r="GM580" s="25"/>
      <c r="GN580" s="25"/>
      <c r="GO580" s="25"/>
      <c r="GP580" s="25"/>
    </row>
    <row r="581" spans="1:198" ht="15" customHeight="1">
      <c r="A581" s="25"/>
      <c r="B581" s="25"/>
      <c r="C581" s="25"/>
      <c r="D581" s="25"/>
      <c r="E581" s="25"/>
      <c r="F581" s="25"/>
      <c r="G581" s="25"/>
      <c r="H581" s="25"/>
      <c r="I581" s="25"/>
      <c r="J581" s="25"/>
      <c r="L581" s="25"/>
      <c r="M581" s="189"/>
      <c r="N581" s="189"/>
      <c r="O581" s="25"/>
      <c r="P581" s="25"/>
      <c r="Q581" s="25"/>
      <c r="R581" s="25"/>
      <c r="S581" s="25"/>
      <c r="T581" s="25"/>
      <c r="V581" s="25"/>
      <c r="W581" s="25"/>
      <c r="X581" s="25"/>
      <c r="Y581" s="25"/>
      <c r="Z581" s="25"/>
      <c r="AA581" s="25"/>
      <c r="AB581" s="25"/>
      <c r="AC581" s="25"/>
      <c r="AD581" s="25"/>
      <c r="AE581" s="25"/>
      <c r="AF581" s="25"/>
      <c r="AG581" s="25"/>
      <c r="AH581" s="25"/>
      <c r="AI581" s="25"/>
      <c r="AJ581" s="25"/>
      <c r="AK581" s="25"/>
      <c r="AL581" s="25"/>
      <c r="AM581" s="25"/>
      <c r="AN581" s="25"/>
      <c r="AO581" s="25"/>
      <c r="AP581" s="25"/>
      <c r="AQ581" s="25"/>
      <c r="AR581" s="25"/>
      <c r="AS581" s="25"/>
      <c r="AT581" s="25"/>
      <c r="AU581" s="25"/>
      <c r="AV581" s="25"/>
      <c r="AW581" s="25"/>
      <c r="AX581" s="25"/>
      <c r="AY581" s="25"/>
      <c r="AZ581" s="25"/>
      <c r="BA581" s="25"/>
      <c r="BB581" s="25"/>
      <c r="BC581" s="25"/>
      <c r="BD581" s="25"/>
      <c r="BE581" s="25"/>
      <c r="BF581" s="25"/>
      <c r="BG581" s="25"/>
      <c r="BH581" s="25"/>
      <c r="BI581" s="25"/>
      <c r="BJ581" s="25"/>
      <c r="BK581" s="25"/>
      <c r="BL581" s="25"/>
      <c r="BM581" s="25"/>
      <c r="BN581" s="25"/>
      <c r="BO581" s="25"/>
      <c r="BP581" s="25"/>
      <c r="BQ581" s="25"/>
      <c r="BR581" s="25"/>
      <c r="BS581" s="25"/>
      <c r="BT581" s="25"/>
      <c r="BU581" s="25"/>
      <c r="BV581" s="25"/>
      <c r="BW581" s="25"/>
      <c r="BX581" s="25"/>
      <c r="BY581" s="25"/>
      <c r="BZ581" s="25"/>
      <c r="CA581" s="25"/>
      <c r="CB581" s="25"/>
      <c r="CC581" s="25"/>
      <c r="CD581" s="25"/>
      <c r="CE581" s="25"/>
      <c r="CF581" s="25"/>
      <c r="CG581" s="25"/>
      <c r="CH581" s="25"/>
      <c r="CI581" s="25"/>
      <c r="CJ581" s="25"/>
      <c r="CK581" s="25"/>
      <c r="CL581" s="25"/>
      <c r="CM581" s="25"/>
      <c r="CN581" s="25"/>
      <c r="CO581" s="25"/>
      <c r="CP581" s="25"/>
      <c r="CQ581" s="25"/>
      <c r="CR581" s="25"/>
      <c r="CS581" s="25"/>
      <c r="CT581" s="25"/>
      <c r="CU581" s="25"/>
      <c r="CV581" s="25"/>
      <c r="CW581" s="25"/>
      <c r="CX581" s="25"/>
      <c r="CY581" s="25"/>
      <c r="CZ581" s="25"/>
      <c r="DA581" s="25"/>
      <c r="DB581" s="25"/>
      <c r="DC581" s="25"/>
      <c r="DD581" s="25"/>
      <c r="DE581" s="25"/>
      <c r="DF581" s="25"/>
      <c r="DG581" s="25"/>
      <c r="DH581" s="25"/>
      <c r="DI581" s="25"/>
      <c r="DJ581" s="25"/>
      <c r="DK581" s="25"/>
      <c r="DL581" s="25"/>
      <c r="DM581" s="25"/>
      <c r="DN581" s="25"/>
      <c r="DO581" s="25"/>
      <c r="DP581" s="25"/>
      <c r="DQ581" s="25"/>
      <c r="DR581" s="25"/>
      <c r="DS581" s="25"/>
      <c r="DT581" s="25"/>
      <c r="DU581" s="25"/>
      <c r="DV581" s="25"/>
      <c r="DW581" s="25"/>
      <c r="DX581" s="25"/>
      <c r="DY581" s="25"/>
      <c r="DZ581" s="25"/>
      <c r="EA581" s="25"/>
      <c r="EB581" s="25"/>
      <c r="EC581" s="25"/>
      <c r="ED581" s="25"/>
      <c r="EE581" s="25"/>
      <c r="EF581" s="25"/>
      <c r="EG581" s="25"/>
      <c r="EH581" s="25"/>
      <c r="EI581" s="25"/>
      <c r="EJ581" s="25"/>
      <c r="EK581" s="25"/>
      <c r="EL581" s="25"/>
      <c r="EM581" s="25"/>
      <c r="EN581" s="25"/>
      <c r="EO581" s="25"/>
      <c r="EP581" s="25"/>
      <c r="EQ581" s="25"/>
      <c r="ER581" s="25"/>
      <c r="ES581" s="25"/>
      <c r="ET581" s="25"/>
      <c r="EU581" s="25"/>
      <c r="EV581" s="25"/>
      <c r="EW581" s="25"/>
      <c r="EX581" s="25"/>
      <c r="EY581" s="25"/>
      <c r="EZ581" s="25"/>
      <c r="FA581" s="25"/>
      <c r="FB581" s="25"/>
      <c r="FC581" s="25"/>
      <c r="FD581" s="25"/>
      <c r="FE581" s="25"/>
      <c r="FF581" s="25"/>
      <c r="FG581" s="25"/>
      <c r="FH581" s="25"/>
      <c r="FI581" s="25"/>
      <c r="FJ581" s="25"/>
      <c r="FK581" s="25"/>
      <c r="FL581" s="25"/>
      <c r="FM581" s="25"/>
      <c r="FN581" s="25"/>
      <c r="FO581" s="25"/>
      <c r="FP581" s="25"/>
      <c r="FQ581" s="25"/>
      <c r="FR581" s="25"/>
      <c r="FS581" s="25"/>
      <c r="FT581" s="25"/>
      <c r="FU581" s="25"/>
      <c r="FV581" s="25"/>
      <c r="FW581" s="25"/>
      <c r="FX581" s="25"/>
      <c r="FY581" s="25"/>
      <c r="FZ581" s="25"/>
      <c r="GA581" s="25"/>
      <c r="GB581" s="25"/>
      <c r="GC581" s="25"/>
      <c r="GD581" s="25"/>
      <c r="GE581" s="25"/>
      <c r="GF581" s="25"/>
      <c r="GG581" s="25"/>
      <c r="GH581" s="25"/>
      <c r="GI581" s="25"/>
      <c r="GJ581" s="25"/>
      <c r="GK581" s="25"/>
      <c r="GL581" s="25"/>
      <c r="GM581" s="25"/>
      <c r="GN581" s="25"/>
      <c r="GO581" s="25"/>
      <c r="GP581" s="25"/>
    </row>
    <row r="582" spans="1:198" ht="15" customHeight="1">
      <c r="A582" s="25"/>
      <c r="B582" s="25"/>
      <c r="C582" s="25"/>
      <c r="D582" s="25"/>
      <c r="E582" s="25"/>
      <c r="F582" s="25"/>
      <c r="G582" s="25"/>
      <c r="H582" s="25"/>
      <c r="I582" s="25"/>
      <c r="J582" s="25"/>
      <c r="L582" s="25"/>
      <c r="M582" s="189"/>
      <c r="N582" s="189"/>
      <c r="O582" s="25"/>
      <c r="P582" s="25"/>
      <c r="Q582" s="25"/>
      <c r="R582" s="25"/>
      <c r="S582" s="25"/>
      <c r="T582" s="25"/>
      <c r="V582" s="25"/>
      <c r="W582" s="25"/>
      <c r="X582" s="25"/>
      <c r="Y582" s="25"/>
      <c r="Z582" s="25"/>
      <c r="AA582" s="25"/>
      <c r="AB582" s="25"/>
      <c r="AC582" s="25"/>
      <c r="AD582" s="25"/>
      <c r="AE582" s="25"/>
      <c r="AF582" s="25"/>
      <c r="AG582" s="25"/>
      <c r="AH582" s="25"/>
      <c r="AI582" s="25"/>
      <c r="AJ582" s="25"/>
      <c r="AK582" s="25"/>
      <c r="AL582" s="25"/>
      <c r="AM582" s="25"/>
      <c r="AN582" s="25"/>
      <c r="AO582" s="25"/>
      <c r="AP582" s="25"/>
      <c r="AQ582" s="25"/>
      <c r="AR582" s="25"/>
      <c r="AS582" s="25"/>
      <c r="AT582" s="25"/>
      <c r="AU582" s="25"/>
      <c r="AV582" s="25"/>
      <c r="AW582" s="25"/>
      <c r="AX582" s="25"/>
      <c r="AY582" s="25"/>
      <c r="AZ582" s="25"/>
      <c r="BA582" s="25"/>
      <c r="BB582" s="25"/>
      <c r="BC582" s="25"/>
      <c r="BD582" s="25"/>
      <c r="BE582" s="25"/>
      <c r="BF582" s="25"/>
      <c r="BG582" s="25"/>
      <c r="BH582" s="25"/>
      <c r="BI582" s="25"/>
      <c r="BJ582" s="25"/>
      <c r="BK582" s="25"/>
      <c r="BL582" s="25"/>
      <c r="BM582" s="25"/>
      <c r="BN582" s="25"/>
      <c r="BO582" s="25"/>
      <c r="BP582" s="25"/>
      <c r="BQ582" s="25"/>
      <c r="BR582" s="25"/>
      <c r="BS582" s="25"/>
      <c r="BT582" s="25"/>
      <c r="BU582" s="25"/>
      <c r="BV582" s="25"/>
      <c r="BW582" s="25"/>
      <c r="BX582" s="25"/>
      <c r="BY582" s="25"/>
      <c r="BZ582" s="25"/>
      <c r="CA582" s="25"/>
      <c r="CB582" s="25"/>
      <c r="CC582" s="25"/>
      <c r="CD582" s="25"/>
      <c r="CE582" s="25"/>
      <c r="CF582" s="25"/>
      <c r="CG582" s="25"/>
      <c r="CH582" s="25"/>
      <c r="CI582" s="25"/>
      <c r="CJ582" s="25"/>
      <c r="CK582" s="25"/>
      <c r="CL582" s="25"/>
      <c r="CM582" s="25"/>
      <c r="CN582" s="25"/>
      <c r="CO582" s="25"/>
      <c r="CP582" s="25"/>
      <c r="CQ582" s="25"/>
      <c r="CR582" s="25"/>
      <c r="CS582" s="25"/>
      <c r="CT582" s="25"/>
      <c r="CU582" s="25"/>
      <c r="CV582" s="25"/>
      <c r="CW582" s="25"/>
      <c r="CX582" s="25"/>
      <c r="CY582" s="25"/>
      <c r="CZ582" s="25"/>
      <c r="DA582" s="25"/>
      <c r="DB582" s="25"/>
      <c r="DC582" s="25"/>
      <c r="DD582" s="25"/>
      <c r="DE582" s="25"/>
      <c r="DF582" s="25"/>
      <c r="DG582" s="25"/>
      <c r="DH582" s="25"/>
      <c r="DI582" s="25"/>
      <c r="DJ582" s="25"/>
      <c r="DK582" s="25"/>
      <c r="DL582" s="25"/>
      <c r="DM582" s="25"/>
      <c r="DN582" s="25"/>
      <c r="DO582" s="25"/>
      <c r="DP582" s="25"/>
      <c r="DQ582" s="25"/>
      <c r="DR582" s="25"/>
      <c r="DS582" s="25"/>
      <c r="DT582" s="25"/>
      <c r="DU582" s="25"/>
      <c r="DV582" s="25"/>
      <c r="DW582" s="25"/>
      <c r="DX582" s="25"/>
      <c r="DY582" s="25"/>
      <c r="DZ582" s="25"/>
      <c r="EA582" s="25"/>
      <c r="EB582" s="25"/>
      <c r="EC582" s="25"/>
      <c r="ED582" s="25"/>
      <c r="EE582" s="25"/>
      <c r="EF582" s="25"/>
      <c r="EG582" s="25"/>
      <c r="EH582" s="25"/>
      <c r="EI582" s="25"/>
      <c r="EJ582" s="25"/>
      <c r="EK582" s="25"/>
      <c r="EL582" s="25"/>
      <c r="EM582" s="25"/>
      <c r="EN582" s="25"/>
      <c r="EO582" s="25"/>
      <c r="EP582" s="25"/>
      <c r="EQ582" s="25"/>
      <c r="ER582" s="25"/>
      <c r="ES582" s="25"/>
      <c r="ET582" s="25"/>
      <c r="EU582" s="25"/>
      <c r="EV582" s="25"/>
      <c r="EW582" s="25"/>
      <c r="EX582" s="25"/>
      <c r="EY582" s="25"/>
      <c r="EZ582" s="25"/>
      <c r="FA582" s="25"/>
      <c r="FB582" s="25"/>
      <c r="FC582" s="25"/>
      <c r="FD582" s="25"/>
      <c r="FE582" s="25"/>
      <c r="FF582" s="25"/>
      <c r="FG582" s="25"/>
      <c r="FH582" s="25"/>
      <c r="FI582" s="25"/>
      <c r="FJ582" s="25"/>
      <c r="FK582" s="25"/>
      <c r="FL582" s="25"/>
      <c r="FM582" s="25"/>
      <c r="FN582" s="25"/>
      <c r="FO582" s="25"/>
      <c r="FP582" s="25"/>
      <c r="FQ582" s="25"/>
      <c r="FR582" s="25"/>
      <c r="FS582" s="25"/>
      <c r="FT582" s="25"/>
      <c r="FU582" s="25"/>
      <c r="FV582" s="25"/>
      <c r="FW582" s="25"/>
      <c r="FX582" s="25"/>
      <c r="FY582" s="25"/>
      <c r="FZ582" s="25"/>
      <c r="GA582" s="25"/>
      <c r="GB582" s="25"/>
      <c r="GC582" s="25"/>
      <c r="GD582" s="25"/>
      <c r="GE582" s="25"/>
      <c r="GF582" s="25"/>
      <c r="GG582" s="25"/>
      <c r="GH582" s="25"/>
      <c r="GI582" s="25"/>
      <c r="GJ582" s="25"/>
      <c r="GK582" s="25"/>
      <c r="GL582" s="25"/>
      <c r="GM582" s="25"/>
      <c r="GN582" s="25"/>
      <c r="GO582" s="25"/>
      <c r="GP582" s="25"/>
    </row>
    <row r="583" spans="1:198" ht="15" customHeight="1">
      <c r="A583" s="25"/>
      <c r="B583" s="25"/>
      <c r="C583" s="25"/>
      <c r="D583" s="25"/>
      <c r="E583" s="25"/>
      <c r="F583" s="25"/>
      <c r="G583" s="25"/>
      <c r="H583" s="25"/>
      <c r="I583" s="25"/>
      <c r="J583" s="25"/>
      <c r="L583" s="25"/>
      <c r="M583" s="189"/>
      <c r="N583" s="189"/>
      <c r="O583" s="25"/>
      <c r="P583" s="25"/>
      <c r="Q583" s="25"/>
      <c r="R583" s="25"/>
      <c r="S583" s="25"/>
      <c r="T583" s="25"/>
      <c r="V583" s="25"/>
      <c r="W583" s="25"/>
      <c r="X583" s="25"/>
      <c r="Y583" s="25"/>
      <c r="Z583" s="25"/>
      <c r="AA583" s="25"/>
      <c r="AB583" s="25"/>
      <c r="AC583" s="25"/>
      <c r="AD583" s="25"/>
      <c r="AE583" s="25"/>
      <c r="AF583" s="25"/>
      <c r="AG583" s="25"/>
      <c r="AH583" s="25"/>
      <c r="AI583" s="25"/>
      <c r="AJ583" s="25"/>
      <c r="AK583" s="25"/>
      <c r="AL583" s="25"/>
      <c r="AM583" s="25"/>
      <c r="AN583" s="25"/>
      <c r="AO583" s="25"/>
      <c r="AP583" s="25"/>
      <c r="AQ583" s="25"/>
      <c r="AR583" s="25"/>
      <c r="AS583" s="25"/>
      <c r="AT583" s="25"/>
      <c r="AU583" s="25"/>
      <c r="AV583" s="25"/>
      <c r="AW583" s="25"/>
      <c r="AX583" s="25"/>
      <c r="AY583" s="25"/>
      <c r="AZ583" s="25"/>
      <c r="BA583" s="25"/>
      <c r="BB583" s="25"/>
      <c r="BC583" s="25"/>
      <c r="BD583" s="25"/>
      <c r="BE583" s="25"/>
      <c r="BF583" s="25"/>
      <c r="BG583" s="25"/>
      <c r="BH583" s="25"/>
      <c r="BI583" s="25"/>
      <c r="BJ583" s="25"/>
      <c r="BK583" s="25"/>
      <c r="BL583" s="25"/>
      <c r="BM583" s="25"/>
      <c r="BN583" s="25"/>
      <c r="BO583" s="25"/>
      <c r="BP583" s="25"/>
      <c r="BQ583" s="25"/>
      <c r="BR583" s="25"/>
      <c r="BS583" s="25"/>
      <c r="BT583" s="25"/>
      <c r="BU583" s="25"/>
      <c r="BV583" s="25"/>
      <c r="BW583" s="25"/>
      <c r="BX583" s="25"/>
      <c r="BY583" s="25"/>
      <c r="BZ583" s="25"/>
      <c r="CA583" s="25"/>
      <c r="CB583" s="25"/>
      <c r="CC583" s="25"/>
      <c r="CD583" s="25"/>
      <c r="CE583" s="25"/>
      <c r="CF583" s="25"/>
      <c r="CG583" s="25"/>
      <c r="CH583" s="25"/>
      <c r="CI583" s="25"/>
      <c r="CJ583" s="25"/>
      <c r="CK583" s="25"/>
      <c r="CL583" s="25"/>
      <c r="CM583" s="25"/>
      <c r="CN583" s="25"/>
      <c r="CO583" s="25"/>
      <c r="CP583" s="25"/>
      <c r="CQ583" s="25"/>
      <c r="CR583" s="25"/>
      <c r="CS583" s="25"/>
      <c r="CT583" s="25"/>
      <c r="CU583" s="25"/>
      <c r="CV583" s="25"/>
      <c r="CW583" s="25"/>
      <c r="CX583" s="25"/>
      <c r="CY583" s="25"/>
      <c r="CZ583" s="25"/>
      <c r="DA583" s="25"/>
      <c r="DB583" s="25"/>
      <c r="DC583" s="25"/>
      <c r="DD583" s="25"/>
      <c r="DE583" s="25"/>
      <c r="DF583" s="25"/>
      <c r="DG583" s="25"/>
      <c r="DH583" s="25"/>
      <c r="DI583" s="25"/>
      <c r="DJ583" s="25"/>
      <c r="DK583" s="25"/>
      <c r="DL583" s="25"/>
      <c r="DM583" s="25"/>
      <c r="DN583" s="25"/>
      <c r="DO583" s="25"/>
      <c r="DP583" s="25"/>
      <c r="DQ583" s="25"/>
      <c r="DR583" s="25"/>
      <c r="DS583" s="25"/>
      <c r="DT583" s="25"/>
      <c r="DU583" s="25"/>
      <c r="DV583" s="25"/>
      <c r="DW583" s="25"/>
      <c r="DX583" s="25"/>
      <c r="DY583" s="25"/>
      <c r="DZ583" s="25"/>
      <c r="EA583" s="25"/>
      <c r="EB583" s="25"/>
      <c r="EC583" s="25"/>
      <c r="ED583" s="25"/>
      <c r="EE583" s="25"/>
      <c r="EF583" s="25"/>
      <c r="EG583" s="25"/>
      <c r="EH583" s="25"/>
      <c r="EI583" s="25"/>
      <c r="EJ583" s="25"/>
      <c r="EK583" s="25"/>
      <c r="EL583" s="25"/>
      <c r="EM583" s="25"/>
      <c r="EN583" s="25"/>
      <c r="EO583" s="25"/>
      <c r="EP583" s="25"/>
      <c r="EQ583" s="25"/>
      <c r="ER583" s="25"/>
      <c r="ES583" s="25"/>
      <c r="ET583" s="25"/>
      <c r="EU583" s="25"/>
      <c r="EV583" s="25"/>
      <c r="EW583" s="25"/>
      <c r="EX583" s="25"/>
      <c r="EY583" s="25"/>
      <c r="EZ583" s="25"/>
      <c r="FA583" s="25"/>
      <c r="FB583" s="25"/>
      <c r="FC583" s="25"/>
      <c r="FD583" s="25"/>
      <c r="FE583" s="25"/>
      <c r="FF583" s="25"/>
      <c r="FG583" s="25"/>
      <c r="FH583" s="25"/>
      <c r="FI583" s="25"/>
      <c r="FJ583" s="25"/>
      <c r="FK583" s="25"/>
      <c r="FL583" s="25"/>
      <c r="FM583" s="25"/>
      <c r="FN583" s="25"/>
      <c r="FO583" s="25"/>
      <c r="FP583" s="25"/>
      <c r="FQ583" s="25"/>
      <c r="FR583" s="25"/>
      <c r="FS583" s="25"/>
      <c r="FT583" s="25"/>
      <c r="FU583" s="25"/>
      <c r="FV583" s="25"/>
      <c r="FW583" s="25"/>
      <c r="FX583" s="25"/>
      <c r="FY583" s="25"/>
      <c r="FZ583" s="25"/>
      <c r="GA583" s="25"/>
      <c r="GB583" s="25"/>
      <c r="GC583" s="25"/>
      <c r="GD583" s="25"/>
      <c r="GE583" s="25"/>
      <c r="GF583" s="25"/>
      <c r="GG583" s="25"/>
      <c r="GH583" s="25"/>
      <c r="GI583" s="25"/>
      <c r="GJ583" s="25"/>
      <c r="GK583" s="25"/>
      <c r="GL583" s="25"/>
      <c r="GM583" s="25"/>
      <c r="GN583" s="25"/>
      <c r="GO583" s="25"/>
      <c r="GP583" s="25"/>
    </row>
    <row r="584" spans="1:198" ht="15" customHeight="1">
      <c r="A584" s="25"/>
      <c r="B584" s="25"/>
      <c r="C584" s="25"/>
      <c r="D584" s="25"/>
      <c r="E584" s="25"/>
      <c r="F584" s="25"/>
      <c r="G584" s="25"/>
      <c r="H584" s="25"/>
      <c r="I584" s="25"/>
      <c r="J584" s="25"/>
      <c r="L584" s="25"/>
      <c r="M584" s="189"/>
      <c r="N584" s="189"/>
      <c r="O584" s="25"/>
      <c r="P584" s="25"/>
      <c r="Q584" s="25"/>
      <c r="R584" s="25"/>
      <c r="S584" s="25"/>
      <c r="T584" s="25"/>
      <c r="V584" s="25"/>
      <c r="W584" s="25"/>
      <c r="X584" s="25"/>
      <c r="Y584" s="25"/>
      <c r="Z584" s="25"/>
      <c r="AA584" s="25"/>
      <c r="AB584" s="25"/>
      <c r="AC584" s="25"/>
      <c r="AD584" s="25"/>
      <c r="AE584" s="25"/>
      <c r="AF584" s="25"/>
      <c r="AG584" s="25"/>
      <c r="AH584" s="25"/>
      <c r="AI584" s="25"/>
      <c r="AJ584" s="25"/>
      <c r="AK584" s="25"/>
      <c r="AL584" s="25"/>
      <c r="AM584" s="25"/>
      <c r="AN584" s="25"/>
      <c r="AO584" s="25"/>
      <c r="AP584" s="25"/>
      <c r="AQ584" s="25"/>
      <c r="AR584" s="25"/>
      <c r="AS584" s="25"/>
      <c r="AT584" s="25"/>
      <c r="AU584" s="25"/>
      <c r="AV584" s="25"/>
      <c r="AW584" s="25"/>
      <c r="AX584" s="25"/>
      <c r="AY584" s="25"/>
      <c r="AZ584" s="25"/>
      <c r="BA584" s="25"/>
      <c r="BB584" s="25"/>
      <c r="BC584" s="25"/>
      <c r="BD584" s="25"/>
      <c r="BE584" s="25"/>
      <c r="BF584" s="25"/>
      <c r="BG584" s="25"/>
      <c r="BH584" s="25"/>
      <c r="BI584" s="25"/>
      <c r="BJ584" s="25"/>
      <c r="BK584" s="25"/>
      <c r="BL584" s="25"/>
      <c r="BM584" s="25"/>
      <c r="BN584" s="25"/>
      <c r="BO584" s="25"/>
      <c r="BP584" s="25"/>
      <c r="BQ584" s="25"/>
      <c r="BR584" s="25"/>
      <c r="BS584" s="25"/>
      <c r="BT584" s="25"/>
      <c r="BU584" s="25"/>
      <c r="BV584" s="25"/>
      <c r="BW584" s="25"/>
      <c r="BX584" s="25"/>
      <c r="BY584" s="25"/>
      <c r="BZ584" s="25"/>
      <c r="CA584" s="25"/>
      <c r="CB584" s="25"/>
      <c r="CC584" s="25"/>
      <c r="CD584" s="25"/>
      <c r="CE584" s="25"/>
      <c r="CF584" s="25"/>
      <c r="CG584" s="25"/>
      <c r="CH584" s="25"/>
      <c r="CI584" s="25"/>
      <c r="CJ584" s="25"/>
      <c r="CK584" s="25"/>
      <c r="CL584" s="25"/>
      <c r="CM584" s="25"/>
      <c r="CN584" s="25"/>
      <c r="CO584" s="25"/>
      <c r="CP584" s="25"/>
      <c r="CQ584" s="25"/>
      <c r="CR584" s="25"/>
      <c r="CS584" s="25"/>
      <c r="CT584" s="25"/>
      <c r="CU584" s="25"/>
      <c r="CV584" s="25"/>
      <c r="CW584" s="25"/>
      <c r="CX584" s="25"/>
      <c r="CY584" s="25"/>
      <c r="CZ584" s="25"/>
      <c r="DA584" s="25"/>
      <c r="DB584" s="25"/>
      <c r="DC584" s="25"/>
      <c r="DD584" s="25"/>
      <c r="DE584" s="25"/>
      <c r="DF584" s="25"/>
      <c r="DG584" s="25"/>
      <c r="DH584" s="25"/>
      <c r="DI584" s="25"/>
      <c r="DJ584" s="25"/>
      <c r="DK584" s="25"/>
      <c r="DL584" s="25"/>
      <c r="DM584" s="25"/>
      <c r="DN584" s="25"/>
      <c r="DO584" s="25"/>
      <c r="DP584" s="25"/>
      <c r="DQ584" s="25"/>
      <c r="DR584" s="25"/>
      <c r="DS584" s="25"/>
      <c r="DT584" s="25"/>
      <c r="DU584" s="25"/>
      <c r="DV584" s="25"/>
      <c r="DW584" s="25"/>
      <c r="DX584" s="25"/>
      <c r="DY584" s="25"/>
      <c r="DZ584" s="25"/>
      <c r="EA584" s="25"/>
      <c r="EB584" s="25"/>
      <c r="EC584" s="25"/>
      <c r="ED584" s="25"/>
      <c r="EE584" s="25"/>
      <c r="EF584" s="25"/>
      <c r="EG584" s="25"/>
      <c r="EH584" s="25"/>
      <c r="EI584" s="25"/>
      <c r="EJ584" s="25"/>
      <c r="EK584" s="25"/>
      <c r="EL584" s="25"/>
      <c r="EM584" s="25"/>
      <c r="EN584" s="25"/>
      <c r="EO584" s="25"/>
      <c r="EP584" s="25"/>
      <c r="EQ584" s="25"/>
      <c r="ER584" s="25"/>
      <c r="ES584" s="25"/>
      <c r="ET584" s="25"/>
      <c r="EU584" s="25"/>
      <c r="EV584" s="25"/>
      <c r="EW584" s="25"/>
      <c r="EX584" s="25"/>
      <c r="EY584" s="25"/>
      <c r="EZ584" s="25"/>
      <c r="FA584" s="25"/>
      <c r="FB584" s="25"/>
      <c r="FC584" s="25"/>
      <c r="FD584" s="25"/>
      <c r="FE584" s="25"/>
      <c r="FF584" s="25"/>
      <c r="FG584" s="25"/>
      <c r="FH584" s="25"/>
      <c r="FI584" s="25"/>
      <c r="FJ584" s="25"/>
      <c r="FK584" s="25"/>
      <c r="FL584" s="25"/>
      <c r="FM584" s="25"/>
      <c r="FN584" s="25"/>
      <c r="FO584" s="25"/>
      <c r="FP584" s="25"/>
      <c r="FQ584" s="25"/>
      <c r="FR584" s="25"/>
      <c r="FS584" s="25"/>
      <c r="FT584" s="25"/>
      <c r="FU584" s="25"/>
      <c r="FV584" s="25"/>
      <c r="FW584" s="25"/>
      <c r="FX584" s="25"/>
      <c r="FY584" s="25"/>
      <c r="FZ584" s="25"/>
      <c r="GA584" s="25"/>
      <c r="GB584" s="25"/>
      <c r="GC584" s="25"/>
      <c r="GD584" s="25"/>
      <c r="GE584" s="25"/>
      <c r="GF584" s="25"/>
      <c r="GG584" s="25"/>
      <c r="GH584" s="25"/>
      <c r="GI584" s="25"/>
      <c r="GJ584" s="25"/>
      <c r="GK584" s="25"/>
      <c r="GL584" s="25"/>
      <c r="GM584" s="25"/>
      <c r="GN584" s="25"/>
      <c r="GO584" s="25"/>
      <c r="GP584" s="25"/>
    </row>
    <row r="585" spans="1:198" ht="15" customHeight="1">
      <c r="A585" s="25"/>
      <c r="B585" s="25"/>
      <c r="C585" s="25"/>
      <c r="D585" s="25"/>
      <c r="E585" s="25"/>
      <c r="F585" s="25"/>
      <c r="G585" s="25"/>
      <c r="H585" s="25"/>
      <c r="I585" s="25"/>
      <c r="J585" s="25"/>
      <c r="L585" s="25"/>
      <c r="M585" s="189"/>
      <c r="N585" s="189"/>
      <c r="O585" s="25"/>
      <c r="P585" s="25"/>
      <c r="Q585" s="25"/>
      <c r="R585" s="25"/>
      <c r="S585" s="25"/>
      <c r="T585" s="25"/>
      <c r="V585" s="25"/>
      <c r="W585" s="25"/>
      <c r="X585" s="25"/>
      <c r="Y585" s="25"/>
      <c r="Z585" s="25"/>
      <c r="AA585" s="25"/>
      <c r="AB585" s="25"/>
      <c r="AC585" s="25"/>
      <c r="AD585" s="25"/>
      <c r="AE585" s="25"/>
      <c r="AF585" s="25"/>
      <c r="AG585" s="25"/>
      <c r="AH585" s="25"/>
      <c r="AI585" s="25"/>
      <c r="AJ585" s="25"/>
      <c r="AK585" s="25"/>
      <c r="AL585" s="25"/>
      <c r="AM585" s="25"/>
      <c r="AN585" s="25"/>
      <c r="AO585" s="25"/>
      <c r="AP585" s="25"/>
      <c r="AQ585" s="25"/>
      <c r="AR585" s="25"/>
      <c r="AS585" s="25"/>
      <c r="AT585" s="25"/>
      <c r="AU585" s="25"/>
      <c r="AV585" s="25"/>
      <c r="AW585" s="25"/>
      <c r="AX585" s="25"/>
      <c r="AY585" s="25"/>
      <c r="AZ585" s="25"/>
      <c r="BA585" s="25"/>
      <c r="BB585" s="25"/>
      <c r="BC585" s="25"/>
      <c r="BD585" s="25"/>
      <c r="BE585" s="25"/>
      <c r="BF585" s="25"/>
      <c r="BG585" s="25"/>
      <c r="BH585" s="25"/>
      <c r="BI585" s="25"/>
      <c r="BJ585" s="25"/>
      <c r="BK585" s="25"/>
      <c r="BL585" s="25"/>
      <c r="BM585" s="25"/>
      <c r="BN585" s="25"/>
      <c r="BO585" s="25"/>
      <c r="BP585" s="25"/>
      <c r="BQ585" s="25"/>
      <c r="BR585" s="25"/>
      <c r="BS585" s="25"/>
      <c r="BT585" s="25"/>
      <c r="BU585" s="25"/>
      <c r="BV585" s="25"/>
      <c r="BW585" s="25"/>
      <c r="BX585" s="25"/>
      <c r="BY585" s="25"/>
      <c r="BZ585" s="25"/>
      <c r="CA585" s="25"/>
      <c r="CB585" s="25"/>
      <c r="CC585" s="25"/>
      <c r="CD585" s="25"/>
      <c r="CE585" s="25"/>
      <c r="CF585" s="25"/>
      <c r="CG585" s="25"/>
      <c r="CH585" s="25"/>
      <c r="CI585" s="25"/>
      <c r="CJ585" s="25"/>
      <c r="CK585" s="25"/>
      <c r="CL585" s="25"/>
      <c r="CM585" s="25"/>
      <c r="CN585" s="25"/>
      <c r="CO585" s="25"/>
      <c r="CP585" s="25"/>
      <c r="CQ585" s="25"/>
      <c r="CR585" s="25"/>
      <c r="CS585" s="25"/>
      <c r="CT585" s="25"/>
      <c r="CU585" s="25"/>
      <c r="CV585" s="25"/>
      <c r="CW585" s="25"/>
      <c r="CX585" s="25"/>
      <c r="CY585" s="25"/>
      <c r="CZ585" s="25"/>
      <c r="DA585" s="25"/>
      <c r="DB585" s="25"/>
      <c r="DC585" s="25"/>
      <c r="DD585" s="25"/>
      <c r="DE585" s="25"/>
      <c r="DF585" s="25"/>
      <c r="DG585" s="25"/>
      <c r="DH585" s="25"/>
      <c r="DI585" s="25"/>
      <c r="DJ585" s="25"/>
      <c r="DK585" s="25"/>
      <c r="DL585" s="25"/>
      <c r="DM585" s="25"/>
      <c r="DN585" s="25"/>
      <c r="DO585" s="25"/>
      <c r="DP585" s="25"/>
      <c r="DQ585" s="25"/>
      <c r="DR585" s="25"/>
      <c r="DS585" s="25"/>
      <c r="DT585" s="25"/>
      <c r="DU585" s="25"/>
      <c r="DV585" s="25"/>
      <c r="DW585" s="25"/>
      <c r="DX585" s="25"/>
      <c r="DY585" s="25"/>
      <c r="DZ585" s="25"/>
      <c r="EA585" s="25"/>
      <c r="EB585" s="25"/>
      <c r="EC585" s="25"/>
      <c r="ED585" s="25"/>
      <c r="EE585" s="25"/>
      <c r="EF585" s="25"/>
      <c r="EG585" s="25"/>
      <c r="EH585" s="25"/>
      <c r="EI585" s="25"/>
      <c r="EJ585" s="25"/>
      <c r="EK585" s="25"/>
      <c r="EL585" s="25"/>
      <c r="EM585" s="25"/>
      <c r="EN585" s="25"/>
      <c r="EO585" s="25"/>
      <c r="EP585" s="25"/>
      <c r="EQ585" s="25"/>
      <c r="ER585" s="25"/>
      <c r="ES585" s="25"/>
      <c r="ET585" s="25"/>
      <c r="EU585" s="25"/>
      <c r="EV585" s="25"/>
      <c r="EW585" s="25"/>
      <c r="EX585" s="25"/>
      <c r="EY585" s="25"/>
      <c r="EZ585" s="25"/>
      <c r="FA585" s="25"/>
      <c r="FB585" s="25"/>
      <c r="FC585" s="25"/>
      <c r="FD585" s="25"/>
      <c r="FE585" s="25"/>
      <c r="FF585" s="25"/>
      <c r="FG585" s="25"/>
      <c r="FH585" s="25"/>
      <c r="FI585" s="25"/>
      <c r="FJ585" s="25"/>
      <c r="FK585" s="25"/>
      <c r="FL585" s="25"/>
      <c r="FM585" s="25"/>
      <c r="FN585" s="25"/>
      <c r="FO585" s="25"/>
      <c r="FP585" s="25"/>
      <c r="FQ585" s="25"/>
      <c r="FR585" s="25"/>
      <c r="FS585" s="25"/>
      <c r="FT585" s="25"/>
      <c r="FU585" s="25"/>
      <c r="FV585" s="25"/>
      <c r="FW585" s="25"/>
      <c r="FX585" s="25"/>
      <c r="FY585" s="25"/>
      <c r="FZ585" s="25"/>
      <c r="GA585" s="25"/>
      <c r="GB585" s="25"/>
      <c r="GC585" s="25"/>
      <c r="GD585" s="25"/>
      <c r="GE585" s="25"/>
      <c r="GF585" s="25"/>
      <c r="GG585" s="25"/>
      <c r="GH585" s="25"/>
      <c r="GI585" s="25"/>
      <c r="GJ585" s="25"/>
      <c r="GK585" s="25"/>
      <c r="GL585" s="25"/>
      <c r="GM585" s="25"/>
      <c r="GN585" s="25"/>
      <c r="GO585" s="25"/>
      <c r="GP585" s="25"/>
    </row>
    <row r="586" spans="1:198" ht="15" customHeight="1">
      <c r="A586" s="25"/>
      <c r="B586" s="25"/>
      <c r="C586" s="25"/>
      <c r="D586" s="25"/>
      <c r="E586" s="25"/>
      <c r="F586" s="25"/>
      <c r="G586" s="25"/>
      <c r="H586" s="25"/>
      <c r="I586" s="25"/>
      <c r="J586" s="25"/>
      <c r="L586" s="25"/>
      <c r="M586" s="189"/>
      <c r="N586" s="189"/>
      <c r="O586" s="25"/>
      <c r="P586" s="25"/>
      <c r="Q586" s="25"/>
      <c r="R586" s="25"/>
      <c r="S586" s="25"/>
      <c r="T586" s="25"/>
      <c r="V586" s="25"/>
      <c r="W586" s="25"/>
      <c r="X586" s="25"/>
      <c r="Y586" s="25"/>
      <c r="Z586" s="25"/>
      <c r="AA586" s="25"/>
      <c r="AB586" s="25"/>
      <c r="AC586" s="25"/>
      <c r="AD586" s="25"/>
      <c r="AE586" s="25"/>
      <c r="AF586" s="25"/>
      <c r="AG586" s="25"/>
      <c r="AH586" s="25"/>
      <c r="AI586" s="25"/>
      <c r="AJ586" s="25"/>
      <c r="AK586" s="25"/>
      <c r="AL586" s="25"/>
      <c r="AM586" s="25"/>
      <c r="AN586" s="25"/>
      <c r="AO586" s="25"/>
      <c r="AP586" s="25"/>
      <c r="AQ586" s="25"/>
      <c r="AR586" s="25"/>
      <c r="AS586" s="25"/>
      <c r="AT586" s="25"/>
      <c r="AU586" s="25"/>
      <c r="AV586" s="25"/>
      <c r="AW586" s="25"/>
      <c r="AX586" s="25"/>
      <c r="AY586" s="25"/>
      <c r="AZ586" s="25"/>
      <c r="BA586" s="25"/>
      <c r="BB586" s="25"/>
      <c r="BC586" s="25"/>
      <c r="BD586" s="25"/>
      <c r="BE586" s="25"/>
      <c r="BF586" s="25"/>
      <c r="BG586" s="25"/>
      <c r="BH586" s="25"/>
      <c r="BI586" s="25"/>
      <c r="BJ586" s="25"/>
      <c r="BK586" s="25"/>
      <c r="BL586" s="25"/>
      <c r="BM586" s="25"/>
      <c r="BN586" s="25"/>
      <c r="BO586" s="25"/>
      <c r="BP586" s="25"/>
      <c r="BQ586" s="25"/>
      <c r="BR586" s="25"/>
      <c r="BS586" s="25"/>
      <c r="BT586" s="25"/>
      <c r="BU586" s="25"/>
      <c r="BV586" s="25"/>
      <c r="BW586" s="25"/>
      <c r="BX586" s="25"/>
      <c r="BY586" s="25"/>
      <c r="BZ586" s="25"/>
      <c r="CA586" s="25"/>
      <c r="CB586" s="25"/>
      <c r="CC586" s="25"/>
      <c r="CD586" s="25"/>
      <c r="CE586" s="25"/>
      <c r="CF586" s="25"/>
      <c r="CG586" s="25"/>
      <c r="CH586" s="25"/>
      <c r="CI586" s="25"/>
      <c r="CJ586" s="25"/>
      <c r="CK586" s="25"/>
      <c r="CL586" s="25"/>
      <c r="CM586" s="25"/>
      <c r="CN586" s="25"/>
      <c r="CO586" s="25"/>
      <c r="CP586" s="25"/>
      <c r="CQ586" s="25"/>
      <c r="CR586" s="25"/>
      <c r="CS586" s="25"/>
      <c r="CT586" s="25"/>
      <c r="CU586" s="25"/>
      <c r="CV586" s="25"/>
      <c r="CW586" s="25"/>
      <c r="CX586" s="25"/>
      <c r="CY586" s="25"/>
      <c r="CZ586" s="25"/>
      <c r="DA586" s="25"/>
      <c r="DB586" s="25"/>
      <c r="DC586" s="25"/>
      <c r="DD586" s="25"/>
      <c r="DE586" s="25"/>
      <c r="DF586" s="25"/>
      <c r="DG586" s="25"/>
      <c r="DH586" s="25"/>
      <c r="DI586" s="25"/>
      <c r="DJ586" s="25"/>
      <c r="DK586" s="25"/>
      <c r="DL586" s="25"/>
      <c r="DM586" s="25"/>
      <c r="DN586" s="25"/>
      <c r="DO586" s="25"/>
      <c r="DP586" s="25"/>
      <c r="DQ586" s="25"/>
      <c r="DR586" s="25"/>
      <c r="DS586" s="25"/>
      <c r="DT586" s="25"/>
      <c r="DU586" s="25"/>
      <c r="DV586" s="25"/>
      <c r="DW586" s="25"/>
      <c r="DX586" s="25"/>
      <c r="DY586" s="25"/>
      <c r="DZ586" s="25"/>
      <c r="EA586" s="25"/>
      <c r="EB586" s="25"/>
      <c r="EC586" s="25"/>
      <c r="ED586" s="25"/>
      <c r="EE586" s="25"/>
      <c r="EF586" s="25"/>
      <c r="EG586" s="25"/>
      <c r="EH586" s="25"/>
      <c r="EI586" s="25"/>
      <c r="EJ586" s="25"/>
      <c r="EK586" s="25"/>
      <c r="EL586" s="25"/>
      <c r="EM586" s="25"/>
      <c r="EN586" s="25"/>
      <c r="EO586" s="25"/>
      <c r="EP586" s="25"/>
      <c r="EQ586" s="25"/>
      <c r="ER586" s="25"/>
      <c r="ES586" s="25"/>
      <c r="ET586" s="25"/>
      <c r="EU586" s="25"/>
      <c r="EV586" s="25"/>
      <c r="EW586" s="25"/>
      <c r="EX586" s="25"/>
      <c r="EY586" s="25"/>
      <c r="EZ586" s="25"/>
      <c r="FA586" s="25"/>
      <c r="FB586" s="25"/>
      <c r="FC586" s="25"/>
      <c r="FD586" s="25"/>
      <c r="FE586" s="25"/>
      <c r="FF586" s="25"/>
      <c r="FG586" s="25"/>
      <c r="FH586" s="25"/>
      <c r="FI586" s="25"/>
      <c r="FJ586" s="25"/>
      <c r="FK586" s="25"/>
      <c r="FL586" s="25"/>
      <c r="FM586" s="25"/>
      <c r="FN586" s="25"/>
      <c r="FO586" s="25"/>
      <c r="FP586" s="25"/>
      <c r="FQ586" s="25"/>
      <c r="FR586" s="25"/>
      <c r="FS586" s="25"/>
      <c r="FT586" s="25"/>
      <c r="FU586" s="25"/>
      <c r="FV586" s="25"/>
      <c r="FW586" s="25"/>
      <c r="FX586" s="25"/>
      <c r="FY586" s="25"/>
      <c r="FZ586" s="25"/>
      <c r="GA586" s="25"/>
      <c r="GB586" s="25"/>
      <c r="GC586" s="25"/>
      <c r="GD586" s="25"/>
      <c r="GE586" s="25"/>
      <c r="GF586" s="25"/>
      <c r="GG586" s="25"/>
      <c r="GH586" s="25"/>
      <c r="GI586" s="25"/>
      <c r="GJ586" s="25"/>
      <c r="GK586" s="25"/>
      <c r="GL586" s="25"/>
      <c r="GM586" s="25"/>
      <c r="GN586" s="25"/>
      <c r="GO586" s="25"/>
      <c r="GP586" s="25"/>
    </row>
    <row r="587" spans="1:198" ht="15" customHeight="1">
      <c r="A587" s="25"/>
      <c r="B587" s="25"/>
      <c r="C587" s="25"/>
      <c r="D587" s="25"/>
      <c r="E587" s="25"/>
      <c r="F587" s="25"/>
      <c r="G587" s="25"/>
      <c r="H587" s="25"/>
      <c r="I587" s="25"/>
      <c r="J587" s="25"/>
      <c r="L587" s="25"/>
      <c r="M587" s="189"/>
      <c r="N587" s="189"/>
      <c r="O587" s="25"/>
      <c r="P587" s="25"/>
      <c r="Q587" s="25"/>
      <c r="R587" s="25"/>
      <c r="S587" s="25"/>
      <c r="T587" s="25"/>
      <c r="V587" s="25"/>
      <c r="W587" s="25"/>
      <c r="X587" s="25"/>
      <c r="Y587" s="25"/>
      <c r="Z587" s="25"/>
      <c r="AA587" s="25"/>
      <c r="AB587" s="25"/>
      <c r="AC587" s="25"/>
      <c r="AD587" s="25"/>
      <c r="AE587" s="25"/>
      <c r="AF587" s="25"/>
      <c r="AG587" s="25"/>
      <c r="AH587" s="25"/>
      <c r="AI587" s="25"/>
      <c r="AJ587" s="25"/>
      <c r="AK587" s="25"/>
      <c r="AL587" s="25"/>
      <c r="AM587" s="25"/>
      <c r="AN587" s="25"/>
      <c r="AO587" s="25"/>
      <c r="AP587" s="25"/>
      <c r="AQ587" s="25"/>
      <c r="AR587" s="25"/>
      <c r="AS587" s="25"/>
      <c r="AT587" s="25"/>
      <c r="AU587" s="25"/>
      <c r="AV587" s="25"/>
      <c r="AW587" s="25"/>
      <c r="AX587" s="25"/>
      <c r="AY587" s="25"/>
      <c r="AZ587" s="25"/>
      <c r="BA587" s="25"/>
      <c r="BB587" s="25"/>
      <c r="BC587" s="25"/>
      <c r="BD587" s="25"/>
      <c r="BE587" s="25"/>
      <c r="BF587" s="25"/>
      <c r="BG587" s="25"/>
      <c r="BH587" s="25"/>
      <c r="BI587" s="25"/>
      <c r="BJ587" s="25"/>
      <c r="BK587" s="25"/>
      <c r="BL587" s="25"/>
      <c r="BM587" s="25"/>
      <c r="BN587" s="25"/>
      <c r="BO587" s="25"/>
      <c r="BP587" s="25"/>
      <c r="BQ587" s="25"/>
      <c r="BR587" s="25"/>
      <c r="BS587" s="25"/>
      <c r="BT587" s="25"/>
      <c r="BU587" s="25"/>
      <c r="BV587" s="25"/>
      <c r="BW587" s="25"/>
      <c r="BX587" s="25"/>
      <c r="BY587" s="25"/>
      <c r="BZ587" s="25"/>
      <c r="CA587" s="25"/>
      <c r="CB587" s="25"/>
      <c r="CC587" s="25"/>
      <c r="CD587" s="25"/>
      <c r="CE587" s="25"/>
      <c r="CF587" s="25"/>
      <c r="CG587" s="25"/>
      <c r="CH587" s="25"/>
      <c r="CI587" s="25"/>
      <c r="CJ587" s="25"/>
      <c r="CK587" s="25"/>
      <c r="CL587" s="25"/>
      <c r="CM587" s="25"/>
      <c r="CN587" s="25"/>
      <c r="CO587" s="25"/>
      <c r="CP587" s="25"/>
      <c r="CQ587" s="25"/>
      <c r="CR587" s="25"/>
      <c r="CS587" s="25"/>
      <c r="CT587" s="25"/>
      <c r="CU587" s="25"/>
      <c r="CV587" s="25"/>
      <c r="CW587" s="25"/>
      <c r="CX587" s="25"/>
      <c r="CY587" s="25"/>
      <c r="CZ587" s="25"/>
      <c r="DA587" s="25"/>
      <c r="DB587" s="25"/>
      <c r="DC587" s="25"/>
      <c r="DD587" s="25"/>
      <c r="DE587" s="25"/>
      <c r="DF587" s="25"/>
      <c r="DG587" s="25"/>
      <c r="DH587" s="25"/>
      <c r="DI587" s="25"/>
      <c r="DJ587" s="25"/>
      <c r="DK587" s="25"/>
      <c r="DL587" s="25"/>
      <c r="DM587" s="25"/>
      <c r="DN587" s="25"/>
      <c r="DO587" s="25"/>
      <c r="DP587" s="25"/>
      <c r="DQ587" s="25"/>
      <c r="DR587" s="25"/>
      <c r="DS587" s="25"/>
      <c r="DT587" s="25"/>
      <c r="DU587" s="25"/>
      <c r="DV587" s="25"/>
      <c r="DW587" s="25"/>
      <c r="DX587" s="25"/>
      <c r="DY587" s="25"/>
      <c r="DZ587" s="25"/>
      <c r="EA587" s="25"/>
      <c r="EB587" s="25"/>
      <c r="EC587" s="25"/>
      <c r="ED587" s="25"/>
      <c r="EE587" s="25"/>
      <c r="EF587" s="25"/>
      <c r="EG587" s="25"/>
      <c r="EH587" s="25"/>
      <c r="EI587" s="25"/>
      <c r="EJ587" s="25"/>
      <c r="EK587" s="25"/>
      <c r="EL587" s="25"/>
      <c r="EM587" s="25"/>
      <c r="EN587" s="25"/>
      <c r="EO587" s="25"/>
      <c r="EP587" s="25"/>
      <c r="EQ587" s="25"/>
      <c r="ER587" s="25"/>
      <c r="ES587" s="25"/>
      <c r="ET587" s="25"/>
      <c r="EU587" s="25"/>
      <c r="EV587" s="25"/>
      <c r="EW587" s="25"/>
      <c r="EX587" s="25"/>
      <c r="EY587" s="25"/>
      <c r="EZ587" s="25"/>
      <c r="FA587" s="25"/>
      <c r="FB587" s="25"/>
      <c r="FC587" s="25"/>
      <c r="FD587" s="25"/>
      <c r="FE587" s="25"/>
      <c r="FF587" s="25"/>
      <c r="FG587" s="25"/>
      <c r="FH587" s="25"/>
      <c r="FI587" s="25"/>
      <c r="FJ587" s="25"/>
      <c r="FK587" s="25"/>
      <c r="FL587" s="25"/>
      <c r="FM587" s="25"/>
      <c r="FN587" s="25"/>
      <c r="FO587" s="25"/>
      <c r="FP587" s="25"/>
      <c r="FQ587" s="25"/>
      <c r="FR587" s="25"/>
      <c r="FS587" s="25"/>
      <c r="FT587" s="25"/>
      <c r="FU587" s="25"/>
      <c r="FV587" s="25"/>
      <c r="FW587" s="25"/>
      <c r="FX587" s="25"/>
      <c r="FY587" s="25"/>
      <c r="FZ587" s="25"/>
      <c r="GA587" s="25"/>
      <c r="GB587" s="25"/>
      <c r="GC587" s="25"/>
      <c r="GD587" s="25"/>
      <c r="GE587" s="25"/>
      <c r="GF587" s="25"/>
      <c r="GG587" s="25"/>
      <c r="GH587" s="25"/>
      <c r="GI587" s="25"/>
      <c r="GJ587" s="25"/>
      <c r="GK587" s="25"/>
      <c r="GL587" s="25"/>
      <c r="GM587" s="25"/>
      <c r="GN587" s="25"/>
      <c r="GO587" s="25"/>
      <c r="GP587" s="25"/>
    </row>
    <row r="588" spans="1:198" ht="15" customHeight="1">
      <c r="A588" s="25"/>
      <c r="B588" s="25"/>
      <c r="C588" s="25"/>
      <c r="D588" s="25"/>
      <c r="E588" s="25"/>
      <c r="F588" s="25"/>
      <c r="G588" s="25"/>
      <c r="H588" s="25"/>
      <c r="I588" s="25"/>
      <c r="J588" s="25"/>
      <c r="L588" s="25"/>
      <c r="M588" s="189"/>
      <c r="N588" s="189"/>
      <c r="O588" s="25"/>
      <c r="P588" s="25"/>
      <c r="Q588" s="25"/>
      <c r="R588" s="25"/>
      <c r="S588" s="25"/>
      <c r="T588" s="25"/>
      <c r="V588" s="25"/>
      <c r="W588" s="25"/>
      <c r="X588" s="25"/>
      <c r="Y588" s="25"/>
      <c r="Z588" s="25"/>
      <c r="AA588" s="25"/>
      <c r="AB588" s="25"/>
      <c r="AC588" s="25"/>
      <c r="AD588" s="25"/>
      <c r="AE588" s="25"/>
      <c r="AF588" s="25"/>
      <c r="AG588" s="25"/>
      <c r="AH588" s="25"/>
      <c r="AI588" s="25"/>
      <c r="AJ588" s="25"/>
      <c r="AK588" s="25"/>
      <c r="AL588" s="25"/>
      <c r="AM588" s="25"/>
      <c r="AN588" s="25"/>
      <c r="AO588" s="25"/>
      <c r="AP588" s="25"/>
      <c r="AQ588" s="25"/>
      <c r="AR588" s="25"/>
      <c r="AS588" s="25"/>
      <c r="AT588" s="25"/>
      <c r="AU588" s="25"/>
      <c r="AV588" s="25"/>
      <c r="AW588" s="25"/>
      <c r="AX588" s="25"/>
      <c r="AY588" s="25"/>
      <c r="AZ588" s="25"/>
      <c r="BA588" s="25"/>
      <c r="BB588" s="25"/>
      <c r="BC588" s="25"/>
      <c r="BD588" s="25"/>
      <c r="BE588" s="25"/>
      <c r="BF588" s="25"/>
      <c r="BG588" s="25"/>
      <c r="BH588" s="25"/>
      <c r="BI588" s="25"/>
      <c r="BJ588" s="25"/>
      <c r="BK588" s="25"/>
      <c r="BL588" s="25"/>
      <c r="BM588" s="25"/>
      <c r="BN588" s="25"/>
      <c r="BO588" s="25"/>
      <c r="BP588" s="25"/>
      <c r="BQ588" s="25"/>
      <c r="BR588" s="25"/>
      <c r="BS588" s="25"/>
      <c r="BT588" s="25"/>
      <c r="BU588" s="25"/>
      <c r="BV588" s="25"/>
      <c r="BW588" s="25"/>
      <c r="BX588" s="25"/>
      <c r="BY588" s="25"/>
      <c r="BZ588" s="25"/>
      <c r="CA588" s="25"/>
      <c r="CB588" s="25"/>
      <c r="CC588" s="25"/>
      <c r="CD588" s="25"/>
      <c r="CE588" s="25"/>
      <c r="CF588" s="25"/>
      <c r="CG588" s="25"/>
      <c r="CH588" s="25"/>
      <c r="CI588" s="25"/>
      <c r="CJ588" s="25"/>
      <c r="CK588" s="25"/>
      <c r="CL588" s="25"/>
      <c r="CM588" s="25"/>
      <c r="CN588" s="25"/>
      <c r="CO588" s="25"/>
      <c r="CP588" s="25"/>
      <c r="CQ588" s="25"/>
      <c r="CR588" s="25"/>
      <c r="CS588" s="25"/>
      <c r="CT588" s="25"/>
      <c r="CU588" s="25"/>
      <c r="CV588" s="25"/>
      <c r="CW588" s="25"/>
      <c r="CX588" s="25"/>
      <c r="CY588" s="25"/>
      <c r="CZ588" s="25"/>
      <c r="DA588" s="25"/>
      <c r="DB588" s="25"/>
      <c r="DC588" s="25"/>
      <c r="DD588" s="25"/>
      <c r="DE588" s="25"/>
      <c r="DF588" s="25"/>
      <c r="DG588" s="25"/>
      <c r="DH588" s="25"/>
      <c r="DI588" s="25"/>
      <c r="DJ588" s="25"/>
      <c r="DK588" s="25"/>
      <c r="DL588" s="25"/>
      <c r="DM588" s="25"/>
      <c r="DN588" s="25"/>
      <c r="DO588" s="25"/>
      <c r="DP588" s="25"/>
      <c r="DQ588" s="25"/>
      <c r="DR588" s="25"/>
      <c r="DS588" s="25"/>
      <c r="DT588" s="25"/>
      <c r="DU588" s="25"/>
      <c r="DV588" s="25"/>
      <c r="DW588" s="25"/>
      <c r="DX588" s="25"/>
      <c r="DY588" s="25"/>
      <c r="DZ588" s="25"/>
      <c r="EA588" s="25"/>
      <c r="EB588" s="25"/>
      <c r="EC588" s="25"/>
      <c r="ED588" s="25"/>
      <c r="EE588" s="25"/>
      <c r="EF588" s="25"/>
      <c r="EG588" s="25"/>
      <c r="EH588" s="25"/>
      <c r="EI588" s="25"/>
      <c r="EJ588" s="25"/>
      <c r="EK588" s="25"/>
      <c r="EL588" s="25"/>
      <c r="EM588" s="25"/>
      <c r="EN588" s="25"/>
      <c r="EO588" s="25"/>
      <c r="EP588" s="25"/>
      <c r="EQ588" s="25"/>
      <c r="ER588" s="25"/>
      <c r="ES588" s="25"/>
      <c r="ET588" s="25"/>
      <c r="EU588" s="25"/>
      <c r="EV588" s="25"/>
      <c r="EW588" s="25"/>
      <c r="EX588" s="25"/>
      <c r="EY588" s="25"/>
      <c r="EZ588" s="25"/>
      <c r="FA588" s="25"/>
      <c r="FB588" s="25"/>
      <c r="FC588" s="25"/>
      <c r="FD588" s="25"/>
      <c r="FE588" s="25"/>
      <c r="FF588" s="25"/>
      <c r="FG588" s="25"/>
      <c r="FH588" s="25"/>
      <c r="FI588" s="25"/>
      <c r="FJ588" s="25"/>
      <c r="FK588" s="25"/>
      <c r="FL588" s="25"/>
      <c r="FM588" s="25"/>
      <c r="FN588" s="25"/>
      <c r="FO588" s="25"/>
      <c r="FP588" s="25"/>
      <c r="FQ588" s="25"/>
      <c r="FR588" s="25"/>
      <c r="FS588" s="25"/>
      <c r="FT588" s="25"/>
      <c r="FU588" s="25"/>
      <c r="FV588" s="25"/>
      <c r="FW588" s="25"/>
      <c r="FX588" s="25"/>
      <c r="FY588" s="25"/>
      <c r="FZ588" s="25"/>
      <c r="GA588" s="25"/>
      <c r="GB588" s="25"/>
      <c r="GC588" s="25"/>
      <c r="GD588" s="25"/>
      <c r="GE588" s="25"/>
      <c r="GF588" s="25"/>
      <c r="GG588" s="25"/>
      <c r="GH588" s="25"/>
      <c r="GI588" s="25"/>
      <c r="GJ588" s="25"/>
      <c r="GK588" s="25"/>
      <c r="GL588" s="25"/>
      <c r="GM588" s="25"/>
      <c r="GN588" s="25"/>
      <c r="GO588" s="25"/>
      <c r="GP588" s="25"/>
    </row>
    <row r="589" spans="1:198" ht="15" customHeight="1">
      <c r="A589" s="25"/>
      <c r="B589" s="25"/>
      <c r="C589" s="25"/>
      <c r="D589" s="25"/>
      <c r="E589" s="25"/>
      <c r="F589" s="25"/>
      <c r="G589" s="25"/>
      <c r="H589" s="25"/>
      <c r="I589" s="25"/>
      <c r="J589" s="25"/>
      <c r="L589" s="25"/>
      <c r="M589" s="189"/>
      <c r="N589" s="189"/>
      <c r="O589" s="25"/>
      <c r="P589" s="25"/>
      <c r="Q589" s="25"/>
      <c r="R589" s="25"/>
      <c r="S589" s="25"/>
      <c r="T589" s="25"/>
      <c r="V589" s="25"/>
      <c r="W589" s="25"/>
      <c r="X589" s="25"/>
      <c r="Y589" s="25"/>
      <c r="Z589" s="25"/>
      <c r="AA589" s="25"/>
      <c r="AB589" s="25"/>
      <c r="AC589" s="25"/>
      <c r="AD589" s="25"/>
      <c r="AE589" s="25"/>
      <c r="AF589" s="25"/>
      <c r="AG589" s="25"/>
      <c r="AH589" s="25"/>
      <c r="AI589" s="25"/>
      <c r="AJ589" s="25"/>
      <c r="AK589" s="25"/>
      <c r="AL589" s="25"/>
      <c r="AM589" s="25"/>
      <c r="AN589" s="25"/>
      <c r="AO589" s="25"/>
      <c r="AP589" s="25"/>
      <c r="AQ589" s="25"/>
      <c r="AR589" s="25"/>
      <c r="AS589" s="25"/>
      <c r="AT589" s="25"/>
      <c r="AU589" s="25"/>
      <c r="AV589" s="25"/>
      <c r="AW589" s="25"/>
      <c r="AX589" s="25"/>
      <c r="AY589" s="25"/>
      <c r="AZ589" s="25"/>
      <c r="BA589" s="25"/>
      <c r="BB589" s="25"/>
      <c r="BC589" s="25"/>
      <c r="BD589" s="25"/>
      <c r="BE589" s="25"/>
      <c r="BF589" s="25"/>
      <c r="BG589" s="25"/>
      <c r="BH589" s="25"/>
      <c r="BI589" s="25"/>
      <c r="BJ589" s="25"/>
      <c r="BK589" s="25"/>
      <c r="BL589" s="25"/>
      <c r="BM589" s="25"/>
      <c r="BN589" s="25"/>
      <c r="BO589" s="25"/>
      <c r="BP589" s="25"/>
      <c r="BQ589" s="25"/>
      <c r="BR589" s="25"/>
      <c r="BS589" s="25"/>
      <c r="BT589" s="25"/>
      <c r="BU589" s="25"/>
      <c r="BV589" s="25"/>
      <c r="BW589" s="25"/>
      <c r="BX589" s="25"/>
      <c r="BY589" s="25"/>
      <c r="BZ589" s="25"/>
      <c r="CA589" s="25"/>
      <c r="CB589" s="25"/>
      <c r="CC589" s="25"/>
      <c r="CD589" s="25"/>
      <c r="CE589" s="25"/>
      <c r="CF589" s="25"/>
      <c r="CG589" s="25"/>
      <c r="CH589" s="25"/>
      <c r="CI589" s="25"/>
      <c r="CJ589" s="25"/>
      <c r="CK589" s="25"/>
      <c r="CL589" s="25"/>
      <c r="CM589" s="25"/>
      <c r="CN589" s="25"/>
      <c r="CO589" s="25"/>
      <c r="CP589" s="25"/>
      <c r="CQ589" s="25"/>
      <c r="CR589" s="25"/>
      <c r="CS589" s="25"/>
      <c r="CT589" s="25"/>
      <c r="CU589" s="25"/>
      <c r="CV589" s="25"/>
      <c r="CW589" s="25"/>
      <c r="CX589" s="25"/>
      <c r="CY589" s="25"/>
      <c r="CZ589" s="25"/>
      <c r="DA589" s="25"/>
      <c r="DB589" s="25"/>
      <c r="DC589" s="25"/>
      <c r="DD589" s="25"/>
      <c r="DE589" s="25"/>
      <c r="DF589" s="25"/>
      <c r="DG589" s="25"/>
      <c r="DH589" s="25"/>
      <c r="DI589" s="25"/>
      <c r="DJ589" s="25"/>
      <c r="DK589" s="25"/>
      <c r="DL589" s="25"/>
      <c r="DM589" s="25"/>
      <c r="DN589" s="25"/>
      <c r="DO589" s="25"/>
      <c r="DP589" s="25"/>
      <c r="DQ589" s="25"/>
      <c r="DR589" s="25"/>
      <c r="DS589" s="25"/>
      <c r="DT589" s="25"/>
      <c r="DU589" s="25"/>
      <c r="DV589" s="25"/>
      <c r="DW589" s="25"/>
      <c r="DX589" s="25"/>
      <c r="DY589" s="25"/>
      <c r="DZ589" s="25"/>
      <c r="EA589" s="25"/>
      <c r="EB589" s="25"/>
      <c r="EC589" s="25"/>
      <c r="ED589" s="25"/>
      <c r="EE589" s="25"/>
      <c r="EF589" s="25"/>
      <c r="EG589" s="25"/>
      <c r="EH589" s="25"/>
      <c r="EI589" s="25"/>
      <c r="EJ589" s="25"/>
      <c r="EK589" s="25"/>
      <c r="EL589" s="25"/>
      <c r="EM589" s="25"/>
      <c r="EN589" s="25"/>
      <c r="EO589" s="25"/>
      <c r="EP589" s="25"/>
      <c r="EQ589" s="25"/>
      <c r="ER589" s="25"/>
      <c r="ES589" s="25"/>
      <c r="ET589" s="25"/>
      <c r="EU589" s="25"/>
      <c r="EV589" s="25"/>
      <c r="EW589" s="25"/>
      <c r="EX589" s="25"/>
      <c r="EY589" s="25"/>
      <c r="EZ589" s="25"/>
      <c r="FA589" s="25"/>
      <c r="FB589" s="25"/>
      <c r="FC589" s="25"/>
      <c r="FD589" s="25"/>
      <c r="FE589" s="25"/>
      <c r="FF589" s="25"/>
      <c r="FG589" s="25"/>
      <c r="FH589" s="25"/>
      <c r="FI589" s="25"/>
      <c r="FJ589" s="25"/>
      <c r="FK589" s="25"/>
      <c r="FL589" s="25"/>
      <c r="FM589" s="25"/>
      <c r="FN589" s="25"/>
      <c r="FO589" s="25"/>
      <c r="FP589" s="25"/>
      <c r="FQ589" s="25"/>
      <c r="FR589" s="25"/>
      <c r="FS589" s="25"/>
      <c r="FT589" s="25"/>
      <c r="FU589" s="25"/>
      <c r="FV589" s="25"/>
      <c r="FW589" s="25"/>
      <c r="FX589" s="25"/>
      <c r="FY589" s="25"/>
      <c r="FZ589" s="25"/>
      <c r="GA589" s="25"/>
      <c r="GB589" s="25"/>
      <c r="GC589" s="25"/>
      <c r="GD589" s="25"/>
      <c r="GE589" s="25"/>
      <c r="GF589" s="25"/>
      <c r="GG589" s="25"/>
      <c r="GH589" s="25"/>
      <c r="GI589" s="25"/>
      <c r="GJ589" s="25"/>
      <c r="GK589" s="25"/>
      <c r="GL589" s="25"/>
      <c r="GM589" s="25"/>
      <c r="GN589" s="25"/>
      <c r="GO589" s="25"/>
      <c r="GP589" s="25"/>
    </row>
    <row r="590" spans="1:198" ht="15" customHeight="1">
      <c r="A590" s="25"/>
      <c r="B590" s="25"/>
      <c r="C590" s="25"/>
      <c r="D590" s="25"/>
      <c r="E590" s="25"/>
      <c r="F590" s="25"/>
      <c r="G590" s="25"/>
      <c r="H590" s="25"/>
      <c r="I590" s="25"/>
      <c r="J590" s="25"/>
      <c r="L590" s="25"/>
      <c r="M590" s="189"/>
      <c r="N590" s="189"/>
      <c r="O590" s="25"/>
      <c r="P590" s="25"/>
      <c r="Q590" s="25"/>
      <c r="R590" s="25"/>
      <c r="S590" s="25"/>
      <c r="T590" s="25"/>
      <c r="V590" s="25"/>
      <c r="W590" s="25"/>
      <c r="X590" s="25"/>
      <c r="Y590" s="25"/>
      <c r="Z590" s="25"/>
      <c r="AA590" s="25"/>
      <c r="AB590" s="25"/>
      <c r="AC590" s="25"/>
      <c r="AD590" s="25"/>
      <c r="AE590" s="25"/>
      <c r="AF590" s="25"/>
      <c r="AG590" s="25"/>
      <c r="AH590" s="25"/>
      <c r="AI590" s="25"/>
      <c r="AJ590" s="25"/>
      <c r="AK590" s="25"/>
      <c r="AL590" s="25"/>
      <c r="AM590" s="25"/>
      <c r="AN590" s="25"/>
      <c r="AO590" s="25"/>
      <c r="AP590" s="25"/>
      <c r="AQ590" s="25"/>
      <c r="AR590" s="25"/>
      <c r="AS590" s="25"/>
      <c r="AT590" s="25"/>
      <c r="AU590" s="25"/>
      <c r="AV590" s="25"/>
      <c r="AW590" s="25"/>
      <c r="AX590" s="25"/>
      <c r="AY590" s="25"/>
      <c r="AZ590" s="25"/>
      <c r="BA590" s="25"/>
      <c r="BB590" s="25"/>
      <c r="BC590" s="25"/>
      <c r="BD590" s="25"/>
      <c r="BE590" s="25"/>
      <c r="BF590" s="25"/>
      <c r="BG590" s="25"/>
      <c r="BH590" s="25"/>
      <c r="BI590" s="25"/>
      <c r="BJ590" s="25"/>
      <c r="BK590" s="25"/>
      <c r="BL590" s="25"/>
      <c r="BM590" s="25"/>
      <c r="BN590" s="25"/>
      <c r="BO590" s="25"/>
      <c r="BP590" s="25"/>
      <c r="BQ590" s="25"/>
      <c r="BR590" s="25"/>
      <c r="BS590" s="25"/>
      <c r="BT590" s="25"/>
      <c r="BU590" s="25"/>
      <c r="BV590" s="25"/>
      <c r="BW590" s="25"/>
      <c r="BX590" s="25"/>
      <c r="BY590" s="25"/>
      <c r="BZ590" s="25"/>
      <c r="CA590" s="25"/>
      <c r="CB590" s="25"/>
      <c r="CC590" s="25"/>
      <c r="CD590" s="25"/>
      <c r="CE590" s="25"/>
      <c r="CF590" s="25"/>
      <c r="CG590" s="25"/>
      <c r="CH590" s="25"/>
      <c r="CI590" s="25"/>
      <c r="CJ590" s="25"/>
      <c r="CK590" s="25"/>
      <c r="CL590" s="25"/>
      <c r="CM590" s="25"/>
      <c r="CN590" s="25"/>
      <c r="CO590" s="25"/>
      <c r="CP590" s="25"/>
      <c r="CQ590" s="25"/>
      <c r="CR590" s="25"/>
      <c r="CS590" s="25"/>
      <c r="CT590" s="25"/>
      <c r="CU590" s="25"/>
      <c r="CV590" s="25"/>
      <c r="CW590" s="25"/>
      <c r="CX590" s="25"/>
      <c r="CY590" s="25"/>
      <c r="CZ590" s="25"/>
      <c r="DA590" s="25"/>
      <c r="DB590" s="25"/>
      <c r="DC590" s="25"/>
      <c r="DD590" s="25"/>
      <c r="DE590" s="25"/>
      <c r="DF590" s="25"/>
      <c r="DG590" s="25"/>
      <c r="DH590" s="25"/>
      <c r="DI590" s="25"/>
      <c r="DJ590" s="25"/>
      <c r="DK590" s="25"/>
      <c r="DL590" s="25"/>
      <c r="DM590" s="25"/>
      <c r="DN590" s="25"/>
      <c r="DO590" s="25"/>
      <c r="DP590" s="25"/>
      <c r="DQ590" s="25"/>
      <c r="DR590" s="25"/>
      <c r="DS590" s="25"/>
      <c r="DT590" s="25"/>
      <c r="DU590" s="25"/>
      <c r="DV590" s="25"/>
      <c r="DW590" s="25"/>
      <c r="DX590" s="25"/>
      <c r="DY590" s="25"/>
      <c r="DZ590" s="25"/>
      <c r="EA590" s="25"/>
      <c r="EB590" s="25"/>
      <c r="EC590" s="25"/>
      <c r="ED590" s="25"/>
      <c r="EE590" s="25"/>
      <c r="EF590" s="25"/>
      <c r="EG590" s="25"/>
      <c r="EH590" s="25"/>
      <c r="EI590" s="25"/>
      <c r="EJ590" s="25"/>
      <c r="EK590" s="25"/>
      <c r="EL590" s="25"/>
      <c r="EM590" s="25"/>
      <c r="EN590" s="25"/>
      <c r="EO590" s="25"/>
      <c r="EP590" s="25"/>
      <c r="EQ590" s="25"/>
      <c r="ER590" s="25"/>
      <c r="ES590" s="25"/>
      <c r="ET590" s="25"/>
      <c r="EU590" s="25"/>
      <c r="EV590" s="25"/>
      <c r="EW590" s="25"/>
      <c r="EX590" s="25"/>
      <c r="EY590" s="25"/>
      <c r="EZ590" s="25"/>
      <c r="FA590" s="25"/>
      <c r="FB590" s="25"/>
      <c r="FC590" s="25"/>
      <c r="FD590" s="25"/>
      <c r="FE590" s="25"/>
      <c r="FF590" s="25"/>
      <c r="FG590" s="25"/>
      <c r="FH590" s="25"/>
      <c r="FI590" s="25"/>
      <c r="FJ590" s="25"/>
      <c r="FK590" s="25"/>
      <c r="FL590" s="25"/>
      <c r="FM590" s="25"/>
      <c r="FN590" s="25"/>
      <c r="FO590" s="25"/>
      <c r="FP590" s="25"/>
      <c r="FQ590" s="25"/>
      <c r="FR590" s="25"/>
      <c r="FS590" s="25"/>
      <c r="FT590" s="25"/>
      <c r="FU590" s="25"/>
      <c r="FV590" s="25"/>
      <c r="FW590" s="25"/>
      <c r="FX590" s="25"/>
      <c r="FY590" s="25"/>
      <c r="FZ590" s="25"/>
      <c r="GA590" s="25"/>
      <c r="GB590" s="25"/>
      <c r="GC590" s="25"/>
      <c r="GD590" s="25"/>
      <c r="GE590" s="25"/>
      <c r="GF590" s="25"/>
      <c r="GG590" s="25"/>
      <c r="GH590" s="25"/>
      <c r="GI590" s="25"/>
      <c r="GJ590" s="25"/>
      <c r="GK590" s="25"/>
      <c r="GL590" s="25"/>
      <c r="GM590" s="25"/>
      <c r="GN590" s="25"/>
      <c r="GO590" s="25"/>
      <c r="GP590" s="25"/>
    </row>
    <row r="591" spans="1:198" ht="15" customHeight="1">
      <c r="A591" s="25"/>
      <c r="B591" s="25"/>
      <c r="C591" s="25"/>
      <c r="D591" s="25"/>
      <c r="E591" s="25"/>
      <c r="F591" s="25"/>
      <c r="G591" s="25"/>
      <c r="H591" s="25"/>
      <c r="I591" s="25"/>
      <c r="J591" s="25"/>
      <c r="L591" s="25"/>
      <c r="M591" s="189"/>
      <c r="N591" s="189"/>
      <c r="O591" s="25"/>
      <c r="P591" s="25"/>
      <c r="Q591" s="25"/>
      <c r="R591" s="25"/>
      <c r="S591" s="25"/>
      <c r="T591" s="25"/>
      <c r="V591" s="25"/>
      <c r="W591" s="25"/>
      <c r="X591" s="25"/>
      <c r="Y591" s="25"/>
      <c r="Z591" s="25"/>
      <c r="AA591" s="25"/>
      <c r="AB591" s="25"/>
      <c r="AC591" s="25"/>
      <c r="AD591" s="25"/>
      <c r="AE591" s="25"/>
      <c r="AF591" s="25"/>
      <c r="AG591" s="25"/>
      <c r="AH591" s="25"/>
      <c r="AI591" s="25"/>
      <c r="AJ591" s="25"/>
      <c r="AK591" s="25"/>
      <c r="AL591" s="25"/>
      <c r="AM591" s="25"/>
      <c r="AN591" s="25"/>
      <c r="AO591" s="25"/>
      <c r="AP591" s="25"/>
      <c r="AQ591" s="25"/>
      <c r="AR591" s="25"/>
      <c r="AS591" s="25"/>
      <c r="AT591" s="25"/>
      <c r="AU591" s="25"/>
      <c r="AV591" s="25"/>
      <c r="AW591" s="25"/>
      <c r="AX591" s="25"/>
      <c r="AY591" s="25"/>
      <c r="AZ591" s="25"/>
      <c r="BA591" s="25"/>
      <c r="BB591" s="25"/>
      <c r="BC591" s="25"/>
      <c r="BD591" s="25"/>
      <c r="BE591" s="25"/>
      <c r="BF591" s="25"/>
      <c r="BG591" s="25"/>
      <c r="BH591" s="25"/>
      <c r="BI591" s="25"/>
      <c r="BJ591" s="25"/>
      <c r="BK591" s="25"/>
      <c r="BL591" s="25"/>
      <c r="BM591" s="25"/>
      <c r="BN591" s="25"/>
      <c r="BO591" s="25"/>
      <c r="BP591" s="25"/>
      <c r="BQ591" s="25"/>
      <c r="BR591" s="25"/>
      <c r="BS591" s="25"/>
      <c r="BT591" s="25"/>
      <c r="BU591" s="25"/>
      <c r="BV591" s="25"/>
      <c r="BW591" s="25"/>
      <c r="BX591" s="25"/>
      <c r="BY591" s="25"/>
      <c r="BZ591" s="25"/>
      <c r="CA591" s="25"/>
      <c r="CB591" s="25"/>
      <c r="CC591" s="25"/>
      <c r="CD591" s="25"/>
      <c r="CE591" s="25"/>
      <c r="CF591" s="25"/>
      <c r="CG591" s="25"/>
      <c r="CH591" s="25"/>
      <c r="CI591" s="25"/>
      <c r="CJ591" s="25"/>
      <c r="CK591" s="25"/>
      <c r="CL591" s="25"/>
      <c r="CM591" s="25"/>
      <c r="CN591" s="25"/>
      <c r="CO591" s="25"/>
      <c r="CP591" s="25"/>
      <c r="CQ591" s="25"/>
      <c r="CR591" s="25"/>
      <c r="CS591" s="25"/>
      <c r="CT591" s="25"/>
      <c r="CU591" s="25"/>
      <c r="CV591" s="25"/>
      <c r="CW591" s="25"/>
      <c r="CX591" s="25"/>
      <c r="CY591" s="25"/>
      <c r="CZ591" s="25"/>
      <c r="DA591" s="25"/>
      <c r="DB591" s="25"/>
      <c r="DC591" s="25"/>
      <c r="DD591" s="25"/>
      <c r="DE591" s="25"/>
      <c r="DF591" s="25"/>
      <c r="DG591" s="25"/>
      <c r="DH591" s="25"/>
      <c r="DI591" s="25"/>
      <c r="DJ591" s="25"/>
      <c r="DK591" s="25"/>
      <c r="DL591" s="25"/>
      <c r="DM591" s="25"/>
      <c r="DN591" s="25"/>
      <c r="DO591" s="25"/>
      <c r="DP591" s="25"/>
      <c r="DQ591" s="25"/>
      <c r="DR591" s="25"/>
      <c r="DS591" s="25"/>
      <c r="DT591" s="25"/>
      <c r="DU591" s="25"/>
      <c r="DV591" s="25"/>
      <c r="DW591" s="25"/>
      <c r="DX591" s="25"/>
      <c r="DY591" s="25"/>
      <c r="DZ591" s="25"/>
      <c r="EA591" s="25"/>
      <c r="EB591" s="25"/>
      <c r="EC591" s="25"/>
      <c r="ED591" s="25"/>
      <c r="EE591" s="25"/>
      <c r="EF591" s="25"/>
      <c r="EG591" s="25"/>
      <c r="EH591" s="25"/>
      <c r="EI591" s="25"/>
      <c r="EJ591" s="25"/>
      <c r="EK591" s="25"/>
      <c r="EL591" s="25"/>
      <c r="EM591" s="25"/>
      <c r="EN591" s="25"/>
      <c r="EO591" s="25"/>
      <c r="EP591" s="25"/>
      <c r="EQ591" s="25"/>
      <c r="ER591" s="25"/>
      <c r="ES591" s="25"/>
      <c r="ET591" s="25"/>
      <c r="EU591" s="25"/>
      <c r="EV591" s="25"/>
      <c r="EW591" s="25"/>
      <c r="EX591" s="25"/>
      <c r="EY591" s="25"/>
      <c r="EZ591" s="25"/>
      <c r="FA591" s="25"/>
      <c r="FB591" s="25"/>
      <c r="FC591" s="25"/>
      <c r="FD591" s="25"/>
      <c r="FE591" s="25"/>
      <c r="FF591" s="25"/>
      <c r="FG591" s="25"/>
      <c r="FH591" s="25"/>
      <c r="FI591" s="25"/>
      <c r="FJ591" s="25"/>
      <c r="FK591" s="25"/>
      <c r="FL591" s="25"/>
      <c r="FM591" s="25"/>
      <c r="FN591" s="25"/>
      <c r="FO591" s="25"/>
      <c r="FP591" s="25"/>
      <c r="FQ591" s="25"/>
      <c r="FR591" s="25"/>
      <c r="FS591" s="25"/>
      <c r="FT591" s="25"/>
      <c r="FU591" s="25"/>
      <c r="FV591" s="25"/>
      <c r="FW591" s="25"/>
      <c r="FX591" s="25"/>
      <c r="FY591" s="25"/>
      <c r="FZ591" s="25"/>
      <c r="GA591" s="25"/>
      <c r="GB591" s="25"/>
      <c r="GC591" s="25"/>
      <c r="GD591" s="25"/>
      <c r="GE591" s="25"/>
      <c r="GF591" s="25"/>
      <c r="GG591" s="25"/>
      <c r="GH591" s="25"/>
      <c r="GI591" s="25"/>
      <c r="GJ591" s="25"/>
      <c r="GK591" s="25"/>
      <c r="GL591" s="25"/>
      <c r="GM591" s="25"/>
      <c r="GN591" s="25"/>
      <c r="GO591" s="25"/>
      <c r="GP591" s="25"/>
    </row>
    <row r="592" spans="1:198" ht="15" customHeight="1">
      <c r="A592" s="25"/>
      <c r="B592" s="25"/>
      <c r="C592" s="25"/>
      <c r="D592" s="25"/>
      <c r="E592" s="25"/>
      <c r="F592" s="25"/>
      <c r="G592" s="25"/>
      <c r="H592" s="25"/>
      <c r="I592" s="25"/>
      <c r="J592" s="25"/>
      <c r="L592" s="25"/>
      <c r="M592" s="189"/>
      <c r="N592" s="189"/>
      <c r="O592" s="25"/>
      <c r="P592" s="25"/>
      <c r="Q592" s="25"/>
      <c r="R592" s="25"/>
      <c r="S592" s="25"/>
      <c r="T592" s="25"/>
      <c r="V592" s="25"/>
      <c r="W592" s="25"/>
      <c r="X592" s="25"/>
      <c r="Y592" s="25"/>
      <c r="Z592" s="25"/>
      <c r="AA592" s="25"/>
      <c r="AB592" s="25"/>
      <c r="AC592" s="25"/>
      <c r="AD592" s="25"/>
      <c r="AE592" s="25"/>
      <c r="AF592" s="25"/>
      <c r="AG592" s="25"/>
      <c r="AH592" s="25"/>
      <c r="AI592" s="25"/>
      <c r="AJ592" s="25"/>
      <c r="AK592" s="25"/>
      <c r="AL592" s="25"/>
      <c r="AM592" s="25"/>
      <c r="AN592" s="25"/>
      <c r="AO592" s="25"/>
      <c r="AP592" s="25"/>
      <c r="AQ592" s="25"/>
      <c r="AR592" s="25"/>
      <c r="AS592" s="25"/>
      <c r="AT592" s="25"/>
      <c r="AU592" s="25"/>
      <c r="AV592" s="25"/>
      <c r="AW592" s="25"/>
      <c r="AX592" s="25"/>
      <c r="AY592" s="25"/>
      <c r="AZ592" s="25"/>
      <c r="BA592" s="25"/>
      <c r="BB592" s="25"/>
      <c r="BC592" s="25"/>
      <c r="BD592" s="25"/>
      <c r="BE592" s="25"/>
      <c r="BF592" s="25"/>
      <c r="BG592" s="25"/>
      <c r="BH592" s="25"/>
      <c r="BI592" s="25"/>
      <c r="BJ592" s="25"/>
      <c r="BK592" s="25"/>
      <c r="BL592" s="25"/>
      <c r="BM592" s="25"/>
      <c r="BN592" s="25"/>
      <c r="BO592" s="25"/>
      <c r="BP592" s="25"/>
      <c r="BQ592" s="25"/>
      <c r="BR592" s="25"/>
      <c r="BS592" s="25"/>
      <c r="BT592" s="25"/>
      <c r="BU592" s="25"/>
      <c r="BV592" s="25"/>
      <c r="BW592" s="25"/>
      <c r="BX592" s="25"/>
      <c r="BY592" s="25"/>
      <c r="BZ592" s="25"/>
      <c r="CA592" s="25"/>
      <c r="CB592" s="25"/>
      <c r="CC592" s="25"/>
      <c r="CD592" s="25"/>
      <c r="CE592" s="25"/>
      <c r="CF592" s="25"/>
      <c r="CG592" s="25"/>
      <c r="CH592" s="25"/>
      <c r="CI592" s="25"/>
      <c r="CJ592" s="25"/>
      <c r="CK592" s="25"/>
      <c r="CL592" s="25"/>
      <c r="CM592" s="25"/>
      <c r="CN592" s="25"/>
      <c r="CO592" s="25"/>
      <c r="CP592" s="25"/>
      <c r="CQ592" s="25"/>
      <c r="CR592" s="25"/>
      <c r="CS592" s="25"/>
      <c r="CT592" s="25"/>
      <c r="CU592" s="25"/>
      <c r="CV592" s="25"/>
      <c r="CW592" s="25"/>
      <c r="CX592" s="25"/>
      <c r="CY592" s="25"/>
      <c r="CZ592" s="25"/>
      <c r="DA592" s="25"/>
      <c r="DB592" s="25"/>
      <c r="DC592" s="25"/>
      <c r="DD592" s="25"/>
      <c r="DE592" s="25"/>
      <c r="DF592" s="25"/>
      <c r="DG592" s="25"/>
      <c r="DH592" s="25"/>
      <c r="DI592" s="25"/>
      <c r="DJ592" s="25"/>
      <c r="DK592" s="25"/>
      <c r="DL592" s="25"/>
      <c r="DM592" s="25"/>
      <c r="DN592" s="25"/>
      <c r="DO592" s="25"/>
      <c r="DP592" s="25"/>
      <c r="DQ592" s="25"/>
      <c r="DR592" s="25"/>
      <c r="DS592" s="25"/>
      <c r="DT592" s="25"/>
      <c r="DU592" s="25"/>
      <c r="DV592" s="25"/>
      <c r="DW592" s="25"/>
      <c r="DX592" s="25"/>
      <c r="DY592" s="25"/>
      <c r="DZ592" s="25"/>
      <c r="EA592" s="25"/>
      <c r="EB592" s="25"/>
      <c r="EC592" s="25"/>
      <c r="ED592" s="25"/>
      <c r="EE592" s="25"/>
      <c r="EF592" s="25"/>
      <c r="EG592" s="25"/>
      <c r="EH592" s="25"/>
      <c r="EI592" s="25"/>
      <c r="EJ592" s="25"/>
      <c r="EK592" s="25"/>
      <c r="EL592" s="25"/>
      <c r="EM592" s="25"/>
      <c r="EN592" s="25"/>
      <c r="EO592" s="25"/>
      <c r="EP592" s="25"/>
      <c r="EQ592" s="25"/>
      <c r="ER592" s="25"/>
      <c r="ES592" s="25"/>
      <c r="ET592" s="25"/>
      <c r="EU592" s="25"/>
      <c r="EV592" s="25"/>
      <c r="EW592" s="25"/>
      <c r="EX592" s="25"/>
      <c r="EY592" s="25"/>
      <c r="EZ592" s="25"/>
      <c r="FA592" s="25"/>
      <c r="FB592" s="25"/>
      <c r="FC592" s="25"/>
      <c r="FD592" s="25"/>
      <c r="FE592" s="25"/>
      <c r="FF592" s="25"/>
      <c r="FG592" s="25"/>
      <c r="FH592" s="25"/>
      <c r="FI592" s="25"/>
      <c r="FJ592" s="25"/>
      <c r="FK592" s="25"/>
      <c r="FL592" s="25"/>
      <c r="FM592" s="25"/>
      <c r="FN592" s="25"/>
      <c r="FO592" s="25"/>
      <c r="FP592" s="25"/>
      <c r="FQ592" s="25"/>
      <c r="FR592" s="25"/>
      <c r="FS592" s="25"/>
      <c r="FT592" s="25"/>
      <c r="FU592" s="25"/>
      <c r="FV592" s="25"/>
      <c r="FW592" s="25"/>
      <c r="FX592" s="25"/>
      <c r="FY592" s="25"/>
      <c r="FZ592" s="25"/>
      <c r="GA592" s="25"/>
      <c r="GB592" s="25"/>
      <c r="GC592" s="25"/>
      <c r="GD592" s="25"/>
      <c r="GE592" s="25"/>
      <c r="GF592" s="25"/>
      <c r="GG592" s="25"/>
      <c r="GH592" s="25"/>
      <c r="GI592" s="25"/>
      <c r="GJ592" s="25"/>
      <c r="GK592" s="25"/>
      <c r="GL592" s="25"/>
      <c r="GM592" s="25"/>
      <c r="GN592" s="25"/>
      <c r="GO592" s="25"/>
      <c r="GP592" s="25"/>
    </row>
    <row r="593" spans="1:198" ht="15" customHeight="1">
      <c r="A593" s="25"/>
      <c r="B593" s="25"/>
      <c r="C593" s="25"/>
      <c r="D593" s="25"/>
      <c r="E593" s="25"/>
      <c r="F593" s="25"/>
      <c r="G593" s="25"/>
      <c r="H593" s="25"/>
      <c r="I593" s="25"/>
      <c r="J593" s="25"/>
      <c r="L593" s="25"/>
      <c r="M593" s="189"/>
      <c r="N593" s="189"/>
      <c r="O593" s="25"/>
      <c r="P593" s="25"/>
      <c r="Q593" s="25"/>
      <c r="R593" s="25"/>
      <c r="S593" s="25"/>
      <c r="T593" s="25"/>
      <c r="V593" s="25"/>
      <c r="W593" s="25"/>
      <c r="X593" s="25"/>
      <c r="Y593" s="25"/>
      <c r="Z593" s="25"/>
      <c r="AA593" s="25"/>
      <c r="AB593" s="25"/>
      <c r="AC593" s="25"/>
      <c r="AD593" s="25"/>
      <c r="AE593" s="25"/>
      <c r="AF593" s="25"/>
      <c r="AG593" s="25"/>
      <c r="AH593" s="25"/>
      <c r="AI593" s="25"/>
      <c r="AJ593" s="25"/>
      <c r="AK593" s="25"/>
      <c r="AL593" s="25"/>
      <c r="AM593" s="25"/>
      <c r="AN593" s="25"/>
      <c r="AO593" s="25"/>
      <c r="AP593" s="25"/>
      <c r="AQ593" s="25"/>
      <c r="AR593" s="25"/>
      <c r="AS593" s="25"/>
      <c r="AT593" s="25"/>
      <c r="AU593" s="25"/>
      <c r="AV593" s="25"/>
      <c r="AW593" s="25"/>
      <c r="AX593" s="25"/>
      <c r="AY593" s="25"/>
      <c r="AZ593" s="25"/>
      <c r="BA593" s="25"/>
      <c r="BB593" s="25"/>
      <c r="BC593" s="25"/>
      <c r="BD593" s="25"/>
      <c r="BE593" s="25"/>
      <c r="BF593" s="25"/>
      <c r="BG593" s="25"/>
      <c r="BH593" s="25"/>
      <c r="BI593" s="25"/>
      <c r="BJ593" s="25"/>
      <c r="BK593" s="25"/>
      <c r="BL593" s="25"/>
      <c r="BM593" s="25"/>
      <c r="BN593" s="25"/>
      <c r="BO593" s="25"/>
      <c r="BP593" s="25"/>
      <c r="BQ593" s="25"/>
      <c r="BR593" s="25"/>
      <c r="BS593" s="25"/>
      <c r="BT593" s="25"/>
      <c r="BU593" s="25"/>
      <c r="BV593" s="25"/>
      <c r="BW593" s="25"/>
      <c r="BX593" s="25"/>
      <c r="BY593" s="25"/>
      <c r="BZ593" s="25"/>
      <c r="CA593" s="25"/>
      <c r="CB593" s="25"/>
      <c r="CC593" s="25"/>
      <c r="CD593" s="25"/>
      <c r="CE593" s="25"/>
      <c r="CF593" s="25"/>
      <c r="CG593" s="25"/>
      <c r="CH593" s="25"/>
      <c r="CI593" s="25"/>
      <c r="CJ593" s="25"/>
      <c r="CK593" s="25"/>
      <c r="CL593" s="25"/>
      <c r="CM593" s="25"/>
      <c r="CN593" s="25"/>
      <c r="CO593" s="25"/>
      <c r="CP593" s="25"/>
      <c r="CQ593" s="25"/>
      <c r="CR593" s="25"/>
      <c r="CS593" s="25"/>
      <c r="CT593" s="25"/>
      <c r="CU593" s="25"/>
      <c r="CV593" s="25"/>
      <c r="CW593" s="25"/>
      <c r="CX593" s="25"/>
      <c r="CY593" s="25"/>
      <c r="CZ593" s="25"/>
      <c r="DA593" s="25"/>
      <c r="DB593" s="25"/>
      <c r="DC593" s="25"/>
      <c r="DD593" s="25"/>
      <c r="DE593" s="25"/>
      <c r="DF593" s="25"/>
      <c r="DG593" s="25"/>
      <c r="DH593" s="25"/>
      <c r="DI593" s="25"/>
      <c r="DJ593" s="25"/>
      <c r="DK593" s="25"/>
      <c r="DL593" s="25"/>
      <c r="DM593" s="25"/>
      <c r="DN593" s="25"/>
      <c r="DO593" s="25"/>
      <c r="DP593" s="25"/>
      <c r="DQ593" s="25"/>
      <c r="DR593" s="25"/>
      <c r="DS593" s="25"/>
      <c r="DT593" s="25"/>
      <c r="DU593" s="25"/>
      <c r="DV593" s="25"/>
      <c r="DW593" s="25"/>
      <c r="DX593" s="25"/>
      <c r="DY593" s="25"/>
      <c r="DZ593" s="25"/>
      <c r="EA593" s="25"/>
      <c r="EB593" s="25"/>
      <c r="EC593" s="25"/>
      <c r="ED593" s="25"/>
      <c r="EE593" s="25"/>
      <c r="EF593" s="25"/>
      <c r="EG593" s="25"/>
      <c r="EH593" s="25"/>
      <c r="EI593" s="25"/>
      <c r="EJ593" s="25"/>
      <c r="EK593" s="25"/>
      <c r="EL593" s="25"/>
      <c r="EM593" s="25"/>
      <c r="EN593" s="25"/>
      <c r="EO593" s="25"/>
      <c r="EP593" s="25"/>
      <c r="EQ593" s="25"/>
      <c r="ER593" s="25"/>
      <c r="ES593" s="25"/>
      <c r="ET593" s="25"/>
      <c r="EU593" s="25"/>
      <c r="EV593" s="25"/>
      <c r="EW593" s="25"/>
      <c r="EX593" s="25"/>
      <c r="EY593" s="25"/>
      <c r="EZ593" s="25"/>
      <c r="FA593" s="25"/>
      <c r="FB593" s="25"/>
      <c r="FC593" s="25"/>
      <c r="FD593" s="25"/>
      <c r="FE593" s="25"/>
      <c r="FF593" s="25"/>
      <c r="FG593" s="25"/>
      <c r="FH593" s="25"/>
      <c r="FI593" s="25"/>
      <c r="FJ593" s="25"/>
      <c r="FK593" s="25"/>
      <c r="FL593" s="25"/>
      <c r="FM593" s="25"/>
      <c r="FN593" s="25"/>
      <c r="FO593" s="25"/>
      <c r="FP593" s="25"/>
      <c r="FQ593" s="25"/>
      <c r="FR593" s="25"/>
      <c r="FS593" s="25"/>
      <c r="FT593" s="25"/>
      <c r="FU593" s="25"/>
      <c r="FV593" s="25"/>
      <c r="FW593" s="25"/>
      <c r="FX593" s="25"/>
      <c r="FY593" s="25"/>
      <c r="FZ593" s="25"/>
      <c r="GA593" s="25"/>
      <c r="GB593" s="25"/>
      <c r="GC593" s="25"/>
      <c r="GD593" s="25"/>
      <c r="GE593" s="25"/>
      <c r="GF593" s="25"/>
      <c r="GG593" s="25"/>
      <c r="GH593" s="25"/>
      <c r="GI593" s="25"/>
      <c r="GJ593" s="25"/>
      <c r="GK593" s="25"/>
      <c r="GL593" s="25"/>
      <c r="GM593" s="25"/>
      <c r="GN593" s="25"/>
      <c r="GO593" s="25"/>
      <c r="GP593" s="25"/>
    </row>
    <row r="594" spans="1:198" ht="15" customHeight="1">
      <c r="A594" s="25"/>
      <c r="B594" s="25"/>
      <c r="C594" s="25"/>
      <c r="D594" s="25"/>
      <c r="E594" s="25"/>
      <c r="F594" s="25"/>
      <c r="G594" s="25"/>
      <c r="H594" s="25"/>
      <c r="I594" s="25"/>
      <c r="J594" s="25"/>
      <c r="L594" s="25"/>
      <c r="M594" s="189"/>
      <c r="N594" s="189"/>
      <c r="O594" s="25"/>
      <c r="P594" s="25"/>
      <c r="Q594" s="25"/>
      <c r="R594" s="25"/>
      <c r="S594" s="25"/>
      <c r="T594" s="25"/>
      <c r="V594" s="25"/>
      <c r="W594" s="25"/>
      <c r="X594" s="25"/>
      <c r="Y594" s="25"/>
      <c r="Z594" s="25"/>
      <c r="AA594" s="25"/>
      <c r="AB594" s="25"/>
      <c r="AC594" s="25"/>
      <c r="AD594" s="25"/>
      <c r="AE594" s="25"/>
      <c r="AF594" s="25"/>
      <c r="AG594" s="25"/>
      <c r="AH594" s="25"/>
      <c r="AI594" s="25"/>
      <c r="AJ594" s="25"/>
      <c r="AK594" s="25"/>
      <c r="AL594" s="25"/>
      <c r="AM594" s="25"/>
      <c r="AN594" s="25"/>
      <c r="AO594" s="25"/>
      <c r="AP594" s="25"/>
      <c r="AQ594" s="25"/>
      <c r="AR594" s="25"/>
      <c r="AS594" s="25"/>
      <c r="AT594" s="25"/>
      <c r="AU594" s="25"/>
      <c r="AV594" s="25"/>
      <c r="AW594" s="25"/>
      <c r="AX594" s="25"/>
      <c r="AY594" s="25"/>
      <c r="AZ594" s="25"/>
      <c r="BA594" s="25"/>
      <c r="BB594" s="25"/>
      <c r="BC594" s="25"/>
      <c r="BD594" s="25"/>
      <c r="BE594" s="25"/>
      <c r="BF594" s="25"/>
      <c r="BG594" s="25"/>
      <c r="BH594" s="25"/>
      <c r="BI594" s="25"/>
      <c r="BJ594" s="25"/>
      <c r="BK594" s="25"/>
      <c r="BL594" s="25"/>
      <c r="BM594" s="25"/>
      <c r="BN594" s="25"/>
      <c r="BO594" s="25"/>
      <c r="BP594" s="25"/>
      <c r="BQ594" s="25"/>
      <c r="BR594" s="25"/>
      <c r="BS594" s="25"/>
      <c r="BT594" s="25"/>
      <c r="BU594" s="25"/>
      <c r="BV594" s="25"/>
      <c r="BW594" s="25"/>
      <c r="BX594" s="25"/>
      <c r="BY594" s="25"/>
      <c r="BZ594" s="25"/>
      <c r="CA594" s="25"/>
      <c r="CB594" s="25"/>
      <c r="CC594" s="25"/>
      <c r="CD594" s="25"/>
      <c r="CE594" s="25"/>
      <c r="CF594" s="25"/>
      <c r="CG594" s="25"/>
      <c r="CH594" s="25"/>
      <c r="CI594" s="25"/>
      <c r="CJ594" s="25"/>
      <c r="CK594" s="25"/>
      <c r="CL594" s="25"/>
      <c r="CM594" s="25"/>
      <c r="CN594" s="25"/>
      <c r="CO594" s="25"/>
      <c r="CP594" s="25"/>
      <c r="CQ594" s="25"/>
      <c r="CR594" s="25"/>
      <c r="CS594" s="25"/>
      <c r="CT594" s="25"/>
      <c r="CU594" s="25"/>
      <c r="CV594" s="25"/>
      <c r="CW594" s="25"/>
      <c r="CX594" s="25"/>
      <c r="CY594" s="25"/>
      <c r="CZ594" s="25"/>
      <c r="DA594" s="25"/>
      <c r="DB594" s="25"/>
      <c r="DC594" s="25"/>
      <c r="DD594" s="25"/>
      <c r="DE594" s="25"/>
      <c r="DF594" s="25"/>
      <c r="DG594" s="25"/>
      <c r="DH594" s="25"/>
      <c r="DI594" s="25"/>
      <c r="DJ594" s="25"/>
      <c r="DK594" s="25"/>
      <c r="DL594" s="25"/>
      <c r="DM594" s="25"/>
      <c r="DN594" s="25"/>
      <c r="DO594" s="25"/>
      <c r="DP594" s="25"/>
      <c r="DQ594" s="25"/>
      <c r="DR594" s="25"/>
      <c r="DS594" s="25"/>
      <c r="DT594" s="25"/>
      <c r="DU594" s="25"/>
      <c r="DV594" s="25"/>
      <c r="DW594" s="25"/>
      <c r="DX594" s="25"/>
      <c r="DY594" s="25"/>
      <c r="DZ594" s="25"/>
      <c r="EA594" s="25"/>
      <c r="EB594" s="25"/>
      <c r="EC594" s="25"/>
      <c r="ED594" s="25"/>
      <c r="EE594" s="25"/>
      <c r="EF594" s="25"/>
      <c r="EG594" s="25"/>
      <c r="EH594" s="25"/>
      <c r="EI594" s="25"/>
      <c r="EJ594" s="25"/>
      <c r="EK594" s="25"/>
      <c r="EL594" s="25"/>
      <c r="EM594" s="25"/>
      <c r="EN594" s="25"/>
      <c r="EO594" s="25"/>
      <c r="EP594" s="25"/>
      <c r="EQ594" s="25"/>
      <c r="ER594" s="25"/>
      <c r="ES594" s="25"/>
      <c r="ET594" s="25"/>
      <c r="EU594" s="25"/>
      <c r="EV594" s="25"/>
      <c r="EW594" s="25"/>
      <c r="EX594" s="25"/>
      <c r="EY594" s="25"/>
      <c r="EZ594" s="25"/>
      <c r="FA594" s="25"/>
      <c r="FB594" s="25"/>
      <c r="FC594" s="25"/>
      <c r="FD594" s="25"/>
      <c r="FE594" s="25"/>
      <c r="FF594" s="25"/>
      <c r="FG594" s="25"/>
      <c r="FH594" s="25"/>
      <c r="FI594" s="25"/>
      <c r="FJ594" s="25"/>
      <c r="FK594" s="25"/>
      <c r="FL594" s="25"/>
      <c r="FM594" s="25"/>
      <c r="FN594" s="25"/>
      <c r="FO594" s="25"/>
      <c r="FP594" s="25"/>
      <c r="FQ594" s="25"/>
      <c r="FR594" s="25"/>
      <c r="FS594" s="25"/>
      <c r="FT594" s="25"/>
      <c r="FU594" s="25"/>
      <c r="FV594" s="25"/>
      <c r="FW594" s="25"/>
      <c r="FX594" s="25"/>
      <c r="FY594" s="25"/>
      <c r="FZ594" s="25"/>
      <c r="GA594" s="25"/>
      <c r="GB594" s="25"/>
      <c r="GC594" s="25"/>
      <c r="GD594" s="25"/>
      <c r="GE594" s="25"/>
      <c r="GF594" s="25"/>
      <c r="GG594" s="25"/>
      <c r="GH594" s="25"/>
      <c r="GI594" s="25"/>
      <c r="GJ594" s="25"/>
      <c r="GK594" s="25"/>
      <c r="GL594" s="25"/>
      <c r="GM594" s="25"/>
      <c r="GN594" s="25"/>
      <c r="GO594" s="25"/>
      <c r="GP594" s="25"/>
    </row>
    <row r="595" spans="1:198" ht="15" customHeight="1">
      <c r="A595" s="25"/>
      <c r="B595" s="25"/>
      <c r="C595" s="25"/>
      <c r="D595" s="25"/>
      <c r="E595" s="25"/>
      <c r="F595" s="25"/>
      <c r="G595" s="25"/>
      <c r="H595" s="25"/>
      <c r="I595" s="25"/>
      <c r="J595" s="25"/>
      <c r="L595" s="25"/>
      <c r="M595" s="189"/>
      <c r="N595" s="189"/>
      <c r="O595" s="25"/>
      <c r="P595" s="25"/>
      <c r="Q595" s="25"/>
      <c r="R595" s="25"/>
      <c r="S595" s="25"/>
      <c r="T595" s="25"/>
      <c r="V595" s="25"/>
      <c r="W595" s="25"/>
      <c r="X595" s="25"/>
      <c r="Y595" s="25"/>
      <c r="Z595" s="25"/>
      <c r="AA595" s="25"/>
      <c r="AB595" s="25"/>
      <c r="AC595" s="25"/>
      <c r="AD595" s="25"/>
      <c r="AE595" s="25"/>
      <c r="AF595" s="25"/>
      <c r="AG595" s="25"/>
      <c r="AH595" s="25"/>
      <c r="AI595" s="25"/>
      <c r="AJ595" s="25"/>
      <c r="AK595" s="25"/>
      <c r="AL595" s="25"/>
      <c r="AM595" s="25"/>
      <c r="AN595" s="25"/>
      <c r="AO595" s="25"/>
      <c r="AP595" s="25"/>
      <c r="AQ595" s="25"/>
      <c r="AR595" s="25"/>
      <c r="AS595" s="25"/>
      <c r="AT595" s="25"/>
      <c r="AU595" s="25"/>
      <c r="AV595" s="25"/>
      <c r="AW595" s="25"/>
      <c r="AX595" s="25"/>
      <c r="AY595" s="25"/>
      <c r="AZ595" s="25"/>
      <c r="BA595" s="25"/>
      <c r="BB595" s="25"/>
      <c r="BC595" s="25"/>
      <c r="BD595" s="25"/>
      <c r="BE595" s="25"/>
      <c r="BF595" s="25"/>
      <c r="BG595" s="25"/>
      <c r="BH595" s="25"/>
      <c r="BI595" s="25"/>
      <c r="BJ595" s="25"/>
      <c r="BK595" s="25"/>
      <c r="BL595" s="25"/>
      <c r="BM595" s="25"/>
      <c r="BN595" s="25"/>
      <c r="BO595" s="25"/>
      <c r="BP595" s="25"/>
      <c r="BQ595" s="25"/>
      <c r="BR595" s="25"/>
      <c r="BS595" s="25"/>
      <c r="BT595" s="25"/>
      <c r="BU595" s="25"/>
      <c r="BV595" s="25"/>
      <c r="BW595" s="25"/>
      <c r="BX595" s="25"/>
      <c r="BY595" s="25"/>
      <c r="BZ595" s="25"/>
      <c r="CA595" s="25"/>
      <c r="CB595" s="25"/>
      <c r="CC595" s="25"/>
      <c r="CD595" s="25"/>
      <c r="CE595" s="25"/>
      <c r="CF595" s="25"/>
      <c r="CG595" s="25"/>
      <c r="CH595" s="25"/>
      <c r="CI595" s="25"/>
      <c r="CJ595" s="25"/>
      <c r="CK595" s="25"/>
      <c r="CL595" s="25"/>
      <c r="CM595" s="25"/>
      <c r="CN595" s="25"/>
      <c r="CO595" s="25"/>
      <c r="CP595" s="25"/>
      <c r="CQ595" s="25"/>
      <c r="CR595" s="25"/>
      <c r="CS595" s="25"/>
      <c r="CT595" s="25"/>
      <c r="CU595" s="25"/>
      <c r="CV595" s="25"/>
      <c r="CW595" s="25"/>
      <c r="CX595" s="25"/>
      <c r="CY595" s="25"/>
      <c r="CZ595" s="25"/>
      <c r="DA595" s="25"/>
      <c r="DB595" s="25"/>
      <c r="DC595" s="25"/>
      <c r="DD595" s="25"/>
      <c r="DE595" s="25"/>
      <c r="DF595" s="25"/>
      <c r="DG595" s="25"/>
      <c r="DH595" s="25"/>
      <c r="DI595" s="25"/>
      <c r="DJ595" s="25"/>
      <c r="DK595" s="25"/>
      <c r="DL595" s="25"/>
      <c r="DM595" s="25"/>
      <c r="DN595" s="25"/>
      <c r="DO595" s="25"/>
      <c r="DP595" s="25"/>
      <c r="DQ595" s="25"/>
      <c r="DR595" s="25"/>
      <c r="DS595" s="25"/>
      <c r="DT595" s="25"/>
      <c r="DU595" s="25"/>
      <c r="DV595" s="25"/>
      <c r="DW595" s="25"/>
      <c r="DX595" s="25"/>
      <c r="DY595" s="25"/>
      <c r="DZ595" s="25"/>
      <c r="EA595" s="25"/>
      <c r="EB595" s="25"/>
      <c r="EC595" s="25"/>
      <c r="ED595" s="25"/>
      <c r="EE595" s="25"/>
      <c r="EF595" s="25"/>
      <c r="EG595" s="25"/>
      <c r="EH595" s="25"/>
      <c r="EI595" s="25"/>
      <c r="EJ595" s="25"/>
      <c r="EK595" s="25"/>
      <c r="EL595" s="25"/>
      <c r="EM595" s="25"/>
      <c r="EN595" s="25"/>
      <c r="EO595" s="25"/>
      <c r="EP595" s="25"/>
      <c r="EQ595" s="25"/>
      <c r="ER595" s="25"/>
      <c r="ES595" s="25"/>
      <c r="ET595" s="25"/>
      <c r="EU595" s="25"/>
      <c r="EV595" s="25"/>
      <c r="EW595" s="25"/>
      <c r="EX595" s="25"/>
      <c r="EY595" s="25"/>
      <c r="EZ595" s="25"/>
      <c r="FA595" s="25"/>
      <c r="FB595" s="25"/>
      <c r="FC595" s="25"/>
      <c r="FD595" s="25"/>
      <c r="FE595" s="25"/>
      <c r="FF595" s="25"/>
      <c r="FG595" s="25"/>
      <c r="FH595" s="25"/>
      <c r="FI595" s="25"/>
      <c r="FJ595" s="25"/>
      <c r="FK595" s="25"/>
      <c r="FL595" s="25"/>
      <c r="FM595" s="25"/>
      <c r="FN595" s="25"/>
      <c r="FO595" s="25"/>
      <c r="FP595" s="25"/>
      <c r="FQ595" s="25"/>
      <c r="FR595" s="25"/>
      <c r="FS595" s="25"/>
      <c r="FT595" s="25"/>
      <c r="FU595" s="25"/>
      <c r="FV595" s="25"/>
      <c r="FW595" s="25"/>
      <c r="FX595" s="25"/>
      <c r="FY595" s="25"/>
      <c r="FZ595" s="25"/>
      <c r="GA595" s="25"/>
      <c r="GB595" s="25"/>
      <c r="GC595" s="25"/>
      <c r="GD595" s="25"/>
      <c r="GE595" s="25"/>
      <c r="GF595" s="25"/>
      <c r="GG595" s="25"/>
      <c r="GH595" s="25"/>
      <c r="GI595" s="25"/>
      <c r="GJ595" s="25"/>
      <c r="GK595" s="25"/>
      <c r="GL595" s="25"/>
      <c r="GM595" s="25"/>
      <c r="GN595" s="25"/>
      <c r="GO595" s="25"/>
      <c r="GP595" s="25"/>
    </row>
    <row r="596" spans="1:198" ht="15" customHeight="1">
      <c r="A596" s="25"/>
      <c r="B596" s="25"/>
      <c r="C596" s="25"/>
      <c r="D596" s="25"/>
      <c r="E596" s="25"/>
      <c r="F596" s="25"/>
      <c r="G596" s="25"/>
      <c r="H596" s="25"/>
      <c r="I596" s="25"/>
      <c r="J596" s="25"/>
      <c r="L596" s="25"/>
      <c r="M596" s="189"/>
      <c r="N596" s="189"/>
      <c r="O596" s="25"/>
      <c r="P596" s="25"/>
      <c r="Q596" s="25"/>
      <c r="R596" s="25"/>
      <c r="S596" s="25"/>
      <c r="T596" s="25"/>
      <c r="V596" s="25"/>
      <c r="W596" s="25"/>
      <c r="X596" s="25"/>
      <c r="Y596" s="25"/>
      <c r="Z596" s="25"/>
      <c r="AA596" s="25"/>
      <c r="AB596" s="25"/>
      <c r="AC596" s="25"/>
      <c r="AD596" s="25"/>
      <c r="AE596" s="25"/>
      <c r="AF596" s="25"/>
      <c r="AG596" s="25"/>
      <c r="AH596" s="25"/>
      <c r="AI596" s="25"/>
      <c r="AJ596" s="25"/>
      <c r="AK596" s="25"/>
      <c r="AL596" s="25"/>
      <c r="AM596" s="25"/>
      <c r="AN596" s="25"/>
      <c r="AO596" s="25"/>
      <c r="AP596" s="25"/>
      <c r="AQ596" s="25"/>
      <c r="AR596" s="25"/>
      <c r="AS596" s="25"/>
      <c r="AT596" s="25"/>
      <c r="AU596" s="25"/>
      <c r="AV596" s="25"/>
      <c r="AW596" s="25"/>
      <c r="AX596" s="25"/>
      <c r="AY596" s="25"/>
      <c r="AZ596" s="25"/>
      <c r="BA596" s="25"/>
      <c r="BB596" s="25"/>
      <c r="BC596" s="25"/>
      <c r="BD596" s="25"/>
      <c r="BE596" s="25"/>
      <c r="BF596" s="25"/>
      <c r="BG596" s="25"/>
      <c r="BH596" s="25"/>
      <c r="BI596" s="25"/>
      <c r="BJ596" s="25"/>
      <c r="BK596" s="25"/>
      <c r="BL596" s="25"/>
      <c r="BM596" s="25"/>
      <c r="BN596" s="25"/>
      <c r="BO596" s="25"/>
      <c r="BP596" s="25"/>
      <c r="BQ596" s="25"/>
      <c r="BR596" s="25"/>
      <c r="BS596" s="25"/>
      <c r="BT596" s="25"/>
      <c r="BU596" s="25"/>
      <c r="BV596" s="25"/>
      <c r="BW596" s="25"/>
      <c r="BX596" s="25"/>
      <c r="BY596" s="25"/>
      <c r="BZ596" s="25"/>
      <c r="CA596" s="25"/>
      <c r="CB596" s="25"/>
      <c r="CC596" s="25"/>
      <c r="CD596" s="25"/>
      <c r="CE596" s="25"/>
      <c r="CF596" s="25"/>
      <c r="CG596" s="25"/>
      <c r="CH596" s="25"/>
      <c r="CI596" s="25"/>
      <c r="CJ596" s="25"/>
      <c r="CK596" s="25"/>
      <c r="CL596" s="25"/>
      <c r="CM596" s="25"/>
      <c r="CN596" s="25"/>
      <c r="CO596" s="25"/>
      <c r="CP596" s="25"/>
      <c r="CQ596" s="25"/>
      <c r="CR596" s="25"/>
      <c r="CS596" s="25"/>
      <c r="CT596" s="25"/>
      <c r="CU596" s="25"/>
      <c r="CV596" s="25"/>
      <c r="CW596" s="25"/>
      <c r="CX596" s="25"/>
      <c r="CY596" s="25"/>
      <c r="CZ596" s="25"/>
      <c r="DA596" s="25"/>
      <c r="DB596" s="25"/>
      <c r="DC596" s="25"/>
      <c r="DD596" s="25"/>
      <c r="DE596" s="25"/>
      <c r="DF596" s="25"/>
      <c r="DG596" s="25"/>
      <c r="DH596" s="25"/>
      <c r="DI596" s="25"/>
      <c r="DJ596" s="25"/>
      <c r="DK596" s="25"/>
      <c r="DL596" s="25"/>
      <c r="DM596" s="25"/>
      <c r="DN596" s="25"/>
      <c r="DO596" s="25"/>
      <c r="DP596" s="25"/>
      <c r="DQ596" s="25"/>
      <c r="DR596" s="25"/>
      <c r="DS596" s="25"/>
      <c r="DT596" s="25"/>
      <c r="DU596" s="25"/>
      <c r="DV596" s="25"/>
      <c r="DW596" s="25"/>
      <c r="DX596" s="25"/>
      <c r="DY596" s="25"/>
      <c r="DZ596" s="25"/>
      <c r="EA596" s="25"/>
      <c r="EB596" s="25"/>
      <c r="EC596" s="25"/>
      <c r="ED596" s="25"/>
      <c r="EE596" s="25"/>
      <c r="EF596" s="25"/>
      <c r="EG596" s="25"/>
      <c r="EH596" s="25"/>
      <c r="EI596" s="25"/>
      <c r="EJ596" s="25"/>
      <c r="EK596" s="25"/>
      <c r="EL596" s="25"/>
      <c r="EM596" s="25"/>
      <c r="EN596" s="25"/>
      <c r="EO596" s="25"/>
      <c r="EP596" s="25"/>
      <c r="EQ596" s="25"/>
      <c r="ER596" s="25"/>
      <c r="ES596" s="25"/>
      <c r="ET596" s="25"/>
      <c r="EU596" s="25"/>
      <c r="EV596" s="25"/>
      <c r="EW596" s="25"/>
      <c r="EX596" s="25"/>
      <c r="EY596" s="25"/>
      <c r="EZ596" s="25"/>
      <c r="FA596" s="25"/>
      <c r="FB596" s="25"/>
      <c r="FC596" s="25"/>
      <c r="FD596" s="25"/>
      <c r="FE596" s="25"/>
      <c r="FF596" s="25"/>
      <c r="FG596" s="25"/>
      <c r="FH596" s="25"/>
      <c r="FI596" s="25"/>
      <c r="FJ596" s="25"/>
      <c r="FK596" s="25"/>
      <c r="FL596" s="25"/>
      <c r="FM596" s="25"/>
      <c r="FN596" s="25"/>
      <c r="FO596" s="25"/>
      <c r="FP596" s="25"/>
      <c r="FQ596" s="25"/>
      <c r="FR596" s="25"/>
      <c r="FS596" s="25"/>
      <c r="FT596" s="25"/>
      <c r="FU596" s="25"/>
      <c r="FV596" s="25"/>
      <c r="FW596" s="25"/>
      <c r="FX596" s="25"/>
      <c r="FY596" s="25"/>
      <c r="FZ596" s="25"/>
      <c r="GA596" s="25"/>
      <c r="GB596" s="25"/>
      <c r="GC596" s="25"/>
      <c r="GD596" s="25"/>
      <c r="GE596" s="25"/>
      <c r="GF596" s="25"/>
      <c r="GG596" s="25"/>
      <c r="GH596" s="25"/>
      <c r="GI596" s="25"/>
      <c r="GJ596" s="25"/>
      <c r="GK596" s="25"/>
      <c r="GL596" s="25"/>
      <c r="GM596" s="25"/>
      <c r="GN596" s="25"/>
      <c r="GO596" s="25"/>
      <c r="GP596" s="25"/>
    </row>
    <row r="597" spans="1:198" ht="15" customHeight="1">
      <c r="A597" s="25"/>
      <c r="B597" s="25"/>
      <c r="C597" s="25"/>
      <c r="D597" s="25"/>
      <c r="E597" s="25"/>
      <c r="F597" s="25"/>
      <c r="G597" s="25"/>
      <c r="H597" s="25"/>
      <c r="I597" s="25"/>
      <c r="J597" s="25"/>
      <c r="L597" s="25"/>
      <c r="M597" s="189"/>
      <c r="N597" s="189"/>
      <c r="O597" s="25"/>
      <c r="P597" s="25"/>
      <c r="Q597" s="25"/>
      <c r="R597" s="25"/>
      <c r="S597" s="25"/>
      <c r="T597" s="25"/>
      <c r="V597" s="25"/>
      <c r="W597" s="25"/>
      <c r="X597" s="25"/>
      <c r="Y597" s="25"/>
      <c r="Z597" s="25"/>
      <c r="AA597" s="25"/>
      <c r="AB597" s="25"/>
      <c r="AC597" s="25"/>
      <c r="AD597" s="25"/>
      <c r="AE597" s="25"/>
      <c r="AF597" s="25"/>
      <c r="AG597" s="25"/>
      <c r="AH597" s="25"/>
      <c r="AI597" s="25"/>
      <c r="AJ597" s="25"/>
      <c r="AK597" s="25"/>
      <c r="AL597" s="25"/>
      <c r="AM597" s="25"/>
      <c r="AN597" s="25"/>
      <c r="AO597" s="25"/>
      <c r="AP597" s="25"/>
      <c r="AQ597" s="25"/>
      <c r="AR597" s="25"/>
      <c r="AS597" s="25"/>
      <c r="AT597" s="25"/>
      <c r="AU597" s="25"/>
      <c r="AV597" s="25"/>
      <c r="AW597" s="25"/>
      <c r="AX597" s="25"/>
      <c r="AY597" s="25"/>
      <c r="AZ597" s="25"/>
      <c r="BA597" s="25"/>
      <c r="BB597" s="25"/>
      <c r="BC597" s="25"/>
      <c r="BD597" s="25"/>
      <c r="BE597" s="25"/>
      <c r="BF597" s="25"/>
      <c r="BG597" s="25"/>
      <c r="BH597" s="25"/>
      <c r="BI597" s="25"/>
      <c r="BJ597" s="25"/>
      <c r="BK597" s="25"/>
      <c r="BL597" s="25"/>
      <c r="BM597" s="25"/>
      <c r="BN597" s="25"/>
      <c r="BO597" s="25"/>
      <c r="BP597" s="25"/>
      <c r="BQ597" s="25"/>
      <c r="BR597" s="25"/>
      <c r="BS597" s="25"/>
      <c r="BT597" s="25"/>
      <c r="BU597" s="25"/>
      <c r="BV597" s="25"/>
      <c r="BW597" s="25"/>
      <c r="BX597" s="25"/>
      <c r="BY597" s="25"/>
      <c r="BZ597" s="25"/>
      <c r="CA597" s="25"/>
      <c r="CB597" s="25"/>
      <c r="CC597" s="25"/>
      <c r="CD597" s="25"/>
      <c r="CE597" s="25"/>
      <c r="CF597" s="25"/>
      <c r="CG597" s="25"/>
      <c r="CH597" s="25"/>
      <c r="CI597" s="25"/>
      <c r="CJ597" s="25"/>
      <c r="CK597" s="25"/>
      <c r="CL597" s="25"/>
      <c r="CM597" s="25"/>
      <c r="CN597" s="25"/>
      <c r="CO597" s="25"/>
      <c r="CP597" s="25"/>
      <c r="CQ597" s="25"/>
      <c r="CR597" s="25"/>
      <c r="CS597" s="25"/>
      <c r="CT597" s="25"/>
      <c r="CU597" s="25"/>
      <c r="CV597" s="25"/>
      <c r="CW597" s="25"/>
      <c r="CX597" s="25"/>
      <c r="CY597" s="25"/>
      <c r="CZ597" s="25"/>
      <c r="DA597" s="25"/>
      <c r="DB597" s="25"/>
      <c r="DC597" s="25"/>
      <c r="DD597" s="25"/>
      <c r="DE597" s="25"/>
      <c r="DF597" s="25"/>
      <c r="DG597" s="25"/>
      <c r="DH597" s="25"/>
      <c r="DI597" s="25"/>
      <c r="DJ597" s="25"/>
      <c r="DK597" s="25"/>
      <c r="DL597" s="25"/>
      <c r="DM597" s="25"/>
      <c r="DN597" s="25"/>
      <c r="DO597" s="25"/>
      <c r="DP597" s="25"/>
      <c r="DQ597" s="25"/>
      <c r="DR597" s="25"/>
      <c r="DS597" s="25"/>
      <c r="DT597" s="25"/>
      <c r="DU597" s="25"/>
      <c r="DV597" s="25"/>
      <c r="DW597" s="25"/>
      <c r="DX597" s="25"/>
      <c r="DY597" s="25"/>
      <c r="DZ597" s="25"/>
      <c r="EA597" s="25"/>
      <c r="EB597" s="25"/>
      <c r="EC597" s="25"/>
      <c r="ED597" s="25"/>
      <c r="EE597" s="25"/>
      <c r="EF597" s="25"/>
      <c r="EG597" s="25"/>
      <c r="EH597" s="25"/>
      <c r="EI597" s="25"/>
      <c r="EJ597" s="25"/>
      <c r="EK597" s="25"/>
      <c r="EL597" s="25"/>
      <c r="EM597" s="25"/>
      <c r="EN597" s="25"/>
      <c r="EO597" s="25"/>
      <c r="EP597" s="25"/>
      <c r="EQ597" s="25"/>
      <c r="ER597" s="25"/>
      <c r="ES597" s="25"/>
      <c r="ET597" s="25"/>
      <c r="EU597" s="25"/>
      <c r="EV597" s="25"/>
      <c r="EW597" s="25"/>
      <c r="EX597" s="25"/>
      <c r="EY597" s="25"/>
      <c r="EZ597" s="25"/>
      <c r="FA597" s="25"/>
      <c r="FB597" s="25"/>
      <c r="FC597" s="25"/>
      <c r="FD597" s="25"/>
      <c r="FE597" s="25"/>
      <c r="FF597" s="25"/>
      <c r="FG597" s="25"/>
      <c r="FH597" s="25"/>
      <c r="FI597" s="25"/>
      <c r="FJ597" s="25"/>
      <c r="FK597" s="25"/>
      <c r="FL597" s="25"/>
      <c r="FM597" s="25"/>
      <c r="FN597" s="25"/>
      <c r="FO597" s="25"/>
      <c r="FP597" s="25"/>
      <c r="FQ597" s="25"/>
      <c r="FR597" s="25"/>
      <c r="FS597" s="25"/>
      <c r="FT597" s="25"/>
      <c r="FU597" s="25"/>
      <c r="FV597" s="25"/>
      <c r="FW597" s="25"/>
      <c r="FX597" s="25"/>
      <c r="FY597" s="25"/>
      <c r="FZ597" s="25"/>
      <c r="GA597" s="25"/>
      <c r="GB597" s="25"/>
      <c r="GC597" s="25"/>
      <c r="GD597" s="25"/>
      <c r="GE597" s="25"/>
      <c r="GF597" s="25"/>
      <c r="GG597" s="25"/>
      <c r="GH597" s="25"/>
      <c r="GI597" s="25"/>
      <c r="GJ597" s="25"/>
      <c r="GK597" s="25"/>
      <c r="GL597" s="25"/>
      <c r="GM597" s="25"/>
      <c r="GN597" s="25"/>
      <c r="GO597" s="25"/>
      <c r="GP597" s="25"/>
    </row>
    <row r="598" spans="1:198" ht="15" customHeight="1">
      <c r="A598" s="25"/>
      <c r="B598" s="25"/>
      <c r="C598" s="25"/>
      <c r="D598" s="25"/>
      <c r="E598" s="25"/>
      <c r="F598" s="25"/>
      <c r="G598" s="25"/>
      <c r="H598" s="25"/>
      <c r="I598" s="25"/>
      <c r="J598" s="25"/>
      <c r="L598" s="25"/>
      <c r="M598" s="189"/>
      <c r="N598" s="189"/>
      <c r="O598" s="25"/>
      <c r="P598" s="25"/>
      <c r="Q598" s="25"/>
      <c r="R598" s="25"/>
      <c r="S598" s="25"/>
      <c r="T598" s="25"/>
      <c r="V598" s="25"/>
      <c r="W598" s="25"/>
      <c r="X598" s="25"/>
      <c r="Y598" s="25"/>
      <c r="Z598" s="25"/>
      <c r="AA598" s="25"/>
      <c r="AB598" s="25"/>
      <c r="AC598" s="25"/>
      <c r="AD598" s="25"/>
      <c r="AE598" s="25"/>
      <c r="AF598" s="25"/>
      <c r="AG598" s="25"/>
      <c r="AH598" s="25"/>
      <c r="AI598" s="25"/>
      <c r="AJ598" s="25"/>
      <c r="AK598" s="25"/>
      <c r="AL598" s="25"/>
      <c r="AM598" s="25"/>
      <c r="AN598" s="25"/>
      <c r="AO598" s="25"/>
      <c r="AP598" s="25"/>
      <c r="AQ598" s="25"/>
      <c r="AR598" s="25"/>
      <c r="AS598" s="25"/>
      <c r="AT598" s="25"/>
      <c r="AU598" s="25"/>
      <c r="AV598" s="25"/>
      <c r="AW598" s="25"/>
      <c r="AX598" s="25"/>
      <c r="AY598" s="25"/>
      <c r="AZ598" s="25"/>
      <c r="BA598" s="25"/>
      <c r="BB598" s="25"/>
      <c r="BC598" s="25"/>
      <c r="BD598" s="25"/>
      <c r="BE598" s="25"/>
      <c r="BF598" s="25"/>
      <c r="BG598" s="25"/>
      <c r="BH598" s="25"/>
      <c r="BI598" s="25"/>
      <c r="BJ598" s="25"/>
      <c r="BK598" s="25"/>
      <c r="BL598" s="25"/>
      <c r="BM598" s="25"/>
      <c r="BN598" s="25"/>
      <c r="BO598" s="25"/>
      <c r="BP598" s="25"/>
      <c r="BQ598" s="25"/>
      <c r="BR598" s="25"/>
      <c r="BS598" s="25"/>
      <c r="BT598" s="25"/>
      <c r="BU598" s="25"/>
      <c r="BV598" s="25"/>
      <c r="BW598" s="25"/>
      <c r="BX598" s="25"/>
      <c r="BY598" s="25"/>
      <c r="BZ598" s="25"/>
      <c r="CA598" s="25"/>
      <c r="CB598" s="25"/>
      <c r="CC598" s="25"/>
      <c r="CD598" s="25"/>
      <c r="CE598" s="25"/>
      <c r="CF598" s="25"/>
      <c r="CG598" s="25"/>
      <c r="CH598" s="25"/>
      <c r="CI598" s="25"/>
      <c r="CJ598" s="25"/>
      <c r="CK598" s="25"/>
      <c r="CL598" s="25"/>
      <c r="CM598" s="25"/>
      <c r="CN598" s="25"/>
      <c r="CO598" s="25"/>
      <c r="CP598" s="25"/>
      <c r="CQ598" s="25"/>
      <c r="CR598" s="25"/>
      <c r="CS598" s="25"/>
      <c r="CT598" s="25"/>
      <c r="CU598" s="25"/>
      <c r="CV598" s="25"/>
      <c r="CW598" s="25"/>
      <c r="CX598" s="25"/>
      <c r="CY598" s="25"/>
      <c r="CZ598" s="25"/>
      <c r="DA598" s="25"/>
      <c r="DB598" s="25"/>
      <c r="DC598" s="25"/>
      <c r="DD598" s="25"/>
      <c r="DE598" s="25"/>
      <c r="DF598" s="25"/>
      <c r="DG598" s="25"/>
      <c r="DH598" s="25"/>
      <c r="DI598" s="25"/>
      <c r="DJ598" s="25"/>
      <c r="DK598" s="25"/>
      <c r="DL598" s="25"/>
      <c r="DM598" s="25"/>
      <c r="DN598" s="25"/>
      <c r="DO598" s="25"/>
      <c r="DP598" s="25"/>
      <c r="DQ598" s="25"/>
      <c r="DR598" s="25"/>
      <c r="DS598" s="25"/>
      <c r="DT598" s="25"/>
      <c r="DU598" s="25"/>
      <c r="DV598" s="25"/>
      <c r="DW598" s="25"/>
      <c r="DX598" s="25"/>
      <c r="DY598" s="25"/>
      <c r="DZ598" s="25"/>
      <c r="EA598" s="25"/>
      <c r="EB598" s="25"/>
      <c r="EC598" s="25"/>
      <c r="ED598" s="25"/>
      <c r="EE598" s="25"/>
      <c r="EF598" s="25"/>
      <c r="EG598" s="25"/>
      <c r="EH598" s="25"/>
      <c r="EI598" s="25"/>
      <c r="EJ598" s="25"/>
      <c r="EK598" s="25"/>
      <c r="EL598" s="25"/>
      <c r="EM598" s="25"/>
      <c r="EN598" s="25"/>
      <c r="EO598" s="25"/>
      <c r="EP598" s="25"/>
      <c r="EQ598" s="25"/>
      <c r="ER598" s="25"/>
      <c r="ES598" s="25"/>
      <c r="ET598" s="25"/>
      <c r="EU598" s="25"/>
      <c r="EV598" s="25"/>
      <c r="EW598" s="25"/>
      <c r="EX598" s="25"/>
      <c r="EY598" s="25"/>
      <c r="EZ598" s="25"/>
      <c r="FA598" s="25"/>
      <c r="FB598" s="25"/>
      <c r="FC598" s="25"/>
      <c r="FD598" s="25"/>
      <c r="FE598" s="25"/>
      <c r="FF598" s="25"/>
      <c r="FG598" s="25"/>
      <c r="FH598" s="25"/>
      <c r="FI598" s="25"/>
      <c r="FJ598" s="25"/>
      <c r="FK598" s="25"/>
      <c r="FL598" s="25"/>
      <c r="FM598" s="25"/>
      <c r="FN598" s="25"/>
      <c r="FO598" s="25"/>
      <c r="FP598" s="25"/>
      <c r="FQ598" s="25"/>
      <c r="FR598" s="25"/>
      <c r="FS598" s="25"/>
      <c r="FT598" s="25"/>
      <c r="FU598" s="25"/>
      <c r="FV598" s="25"/>
      <c r="FW598" s="25"/>
      <c r="FX598" s="25"/>
      <c r="FY598" s="25"/>
      <c r="FZ598" s="25"/>
      <c r="GA598" s="25"/>
      <c r="GB598" s="25"/>
      <c r="GC598" s="25"/>
      <c r="GD598" s="25"/>
      <c r="GE598" s="25"/>
      <c r="GF598" s="25"/>
      <c r="GG598" s="25"/>
      <c r="GH598" s="25"/>
      <c r="GI598" s="25"/>
      <c r="GJ598" s="25"/>
      <c r="GK598" s="25"/>
      <c r="GL598" s="25"/>
      <c r="GM598" s="25"/>
      <c r="GN598" s="25"/>
      <c r="GO598" s="25"/>
      <c r="GP598" s="25"/>
    </row>
    <row r="599" spans="1:198" ht="15" customHeight="1">
      <c r="A599" s="25"/>
      <c r="B599" s="25"/>
      <c r="C599" s="25"/>
      <c r="D599" s="25"/>
      <c r="E599" s="25"/>
      <c r="F599" s="25"/>
      <c r="G599" s="25"/>
      <c r="H599" s="25"/>
      <c r="I599" s="25"/>
      <c r="J599" s="25"/>
      <c r="L599" s="25"/>
      <c r="M599" s="189"/>
      <c r="N599" s="189"/>
      <c r="O599" s="25"/>
      <c r="P599" s="25"/>
      <c r="Q599" s="25"/>
      <c r="R599" s="25"/>
      <c r="S599" s="25"/>
      <c r="T599" s="25"/>
      <c r="V599" s="25"/>
      <c r="W599" s="25"/>
      <c r="X599" s="25"/>
      <c r="Y599" s="25"/>
      <c r="Z599" s="25"/>
      <c r="AA599" s="25"/>
      <c r="AB599" s="25"/>
      <c r="AC599" s="25"/>
      <c r="AD599" s="25"/>
      <c r="AE599" s="25"/>
      <c r="AF599" s="25"/>
      <c r="AG599" s="25"/>
      <c r="AH599" s="25"/>
      <c r="AI599" s="25"/>
      <c r="AJ599" s="25"/>
      <c r="AK599" s="25"/>
      <c r="AL599" s="25"/>
      <c r="AM599" s="25"/>
      <c r="AN599" s="25"/>
      <c r="AO599" s="25"/>
      <c r="AP599" s="25"/>
      <c r="AQ599" s="25"/>
      <c r="AR599" s="25"/>
      <c r="AS599" s="25"/>
      <c r="AT599" s="25"/>
      <c r="AU599" s="25"/>
      <c r="AV599" s="25"/>
      <c r="AW599" s="25"/>
      <c r="AX599" s="25"/>
      <c r="AY599" s="25"/>
      <c r="AZ599" s="25"/>
      <c r="BA599" s="25"/>
      <c r="BB599" s="25"/>
      <c r="BC599" s="25"/>
      <c r="BD599" s="25"/>
      <c r="BE599" s="25"/>
      <c r="BF599" s="25"/>
      <c r="BG599" s="25"/>
      <c r="BH599" s="25"/>
      <c r="BI599" s="25"/>
      <c r="BJ599" s="25"/>
      <c r="BK599" s="25"/>
      <c r="BL599" s="25"/>
      <c r="BM599" s="25"/>
      <c r="BN599" s="25"/>
      <c r="BO599" s="25"/>
      <c r="BP599" s="25"/>
      <c r="BQ599" s="25"/>
      <c r="BR599" s="25"/>
      <c r="BS599" s="25"/>
      <c r="BT599" s="25"/>
      <c r="BU599" s="25"/>
      <c r="BV599" s="25"/>
      <c r="BW599" s="25"/>
      <c r="BX599" s="25"/>
      <c r="BY599" s="25"/>
      <c r="BZ599" s="25"/>
      <c r="CA599" s="25"/>
      <c r="CB599" s="25"/>
      <c r="CC599" s="25"/>
      <c r="CD599" s="25"/>
      <c r="CE599" s="25"/>
      <c r="CF599" s="25"/>
      <c r="CG599" s="25"/>
      <c r="CH599" s="25"/>
      <c r="CI599" s="25"/>
      <c r="CJ599" s="25"/>
      <c r="CK599" s="25"/>
      <c r="CL599" s="25"/>
      <c r="CM599" s="25"/>
      <c r="CN599" s="25"/>
      <c r="CO599" s="25"/>
      <c r="CP599" s="25"/>
      <c r="CQ599" s="25"/>
      <c r="CR599" s="25"/>
      <c r="CS599" s="25"/>
      <c r="CT599" s="25"/>
      <c r="CU599" s="25"/>
      <c r="CV599" s="25"/>
      <c r="CW599" s="25"/>
      <c r="CX599" s="25"/>
      <c r="CY599" s="25"/>
      <c r="CZ599" s="25"/>
      <c r="DA599" s="25"/>
      <c r="DB599" s="25"/>
      <c r="DC599" s="25"/>
      <c r="DD599" s="25"/>
      <c r="DE599" s="25"/>
      <c r="DF599" s="25"/>
      <c r="DG599" s="25"/>
      <c r="DH599" s="25"/>
      <c r="DI599" s="25"/>
      <c r="DJ599" s="25"/>
      <c r="DK599" s="25"/>
      <c r="DL599" s="25"/>
      <c r="DM599" s="25"/>
      <c r="DN599" s="25"/>
      <c r="DO599" s="25"/>
      <c r="DP599" s="25"/>
      <c r="DQ599" s="25"/>
      <c r="DR599" s="25"/>
      <c r="DS599" s="25"/>
      <c r="DT599" s="25"/>
      <c r="DU599" s="25"/>
      <c r="DV599" s="25"/>
      <c r="DW599" s="25"/>
      <c r="DX599" s="25"/>
      <c r="DY599" s="25"/>
      <c r="DZ599" s="25"/>
      <c r="EA599" s="25"/>
      <c r="EB599" s="25"/>
      <c r="EC599" s="25"/>
      <c r="ED599" s="25"/>
      <c r="EE599" s="25"/>
      <c r="EF599" s="25"/>
      <c r="EG599" s="25"/>
      <c r="EH599" s="25"/>
      <c r="EI599" s="25"/>
      <c r="EJ599" s="25"/>
      <c r="EK599" s="25"/>
      <c r="EL599" s="25"/>
      <c r="EM599" s="25"/>
      <c r="EN599" s="25"/>
      <c r="EO599" s="25"/>
      <c r="EP599" s="25"/>
      <c r="EQ599" s="25"/>
      <c r="ER599" s="25"/>
      <c r="ES599" s="25"/>
      <c r="ET599" s="25"/>
      <c r="EU599" s="25"/>
      <c r="EV599" s="25"/>
      <c r="EW599" s="25"/>
      <c r="EX599" s="25"/>
      <c r="EY599" s="25"/>
      <c r="EZ599" s="25"/>
      <c r="FA599" s="25"/>
      <c r="FB599" s="25"/>
      <c r="FC599" s="25"/>
      <c r="FD599" s="25"/>
      <c r="FE599" s="25"/>
      <c r="FF599" s="25"/>
      <c r="FG599" s="25"/>
      <c r="FH599" s="25"/>
      <c r="FI599" s="25"/>
      <c r="FJ599" s="25"/>
      <c r="FK599" s="25"/>
      <c r="FL599" s="25"/>
      <c r="FM599" s="25"/>
      <c r="FN599" s="25"/>
      <c r="FO599" s="25"/>
      <c r="FP599" s="25"/>
      <c r="FQ599" s="25"/>
      <c r="FR599" s="25"/>
      <c r="FS599" s="25"/>
      <c r="FT599" s="25"/>
      <c r="FU599" s="25"/>
      <c r="FV599" s="25"/>
      <c r="FW599" s="25"/>
      <c r="FX599" s="25"/>
      <c r="FY599" s="25"/>
      <c r="FZ599" s="25"/>
      <c r="GA599" s="25"/>
      <c r="GB599" s="25"/>
      <c r="GC599" s="25"/>
      <c r="GD599" s="25"/>
      <c r="GE599" s="25"/>
      <c r="GF599" s="25"/>
      <c r="GG599" s="25"/>
      <c r="GH599" s="25"/>
      <c r="GI599" s="25"/>
      <c r="GJ599" s="25"/>
      <c r="GK599" s="25"/>
      <c r="GL599" s="25"/>
      <c r="GM599" s="25"/>
      <c r="GN599" s="25"/>
      <c r="GO599" s="25"/>
      <c r="GP599" s="25"/>
    </row>
    <row r="600" spans="1:198" ht="15" customHeight="1">
      <c r="A600" s="25"/>
      <c r="B600" s="25"/>
      <c r="C600" s="25"/>
      <c r="D600" s="25"/>
      <c r="E600" s="25"/>
      <c r="F600" s="25"/>
      <c r="G600" s="25"/>
      <c r="H600" s="25"/>
      <c r="I600" s="25"/>
      <c r="J600" s="25"/>
      <c r="L600" s="25"/>
      <c r="M600" s="189"/>
      <c r="N600" s="189"/>
      <c r="O600" s="25"/>
      <c r="P600" s="25"/>
      <c r="Q600" s="25"/>
      <c r="R600" s="25"/>
      <c r="S600" s="25"/>
      <c r="T600" s="25"/>
      <c r="V600" s="25"/>
      <c r="W600" s="25"/>
      <c r="X600" s="25"/>
      <c r="Y600" s="25"/>
      <c r="Z600" s="25"/>
      <c r="AA600" s="25"/>
      <c r="AB600" s="25"/>
      <c r="AC600" s="25"/>
      <c r="AD600" s="25"/>
      <c r="AE600" s="25"/>
      <c r="AF600" s="25"/>
      <c r="AG600" s="25"/>
      <c r="AH600" s="25"/>
      <c r="AI600" s="25"/>
      <c r="AJ600" s="25"/>
      <c r="AK600" s="25"/>
      <c r="AL600" s="25"/>
      <c r="AM600" s="25"/>
      <c r="AN600" s="25"/>
      <c r="AO600" s="25"/>
      <c r="AP600" s="25"/>
      <c r="AQ600" s="25"/>
      <c r="AR600" s="25"/>
      <c r="AS600" s="25"/>
      <c r="AT600" s="25"/>
      <c r="AU600" s="25"/>
      <c r="AV600" s="25"/>
      <c r="AW600" s="25"/>
      <c r="AX600" s="25"/>
      <c r="AY600" s="25"/>
      <c r="AZ600" s="25"/>
      <c r="BA600" s="25"/>
      <c r="BB600" s="25"/>
      <c r="BC600" s="25"/>
      <c r="BD600" s="25"/>
      <c r="BE600" s="25"/>
      <c r="BF600" s="25"/>
      <c r="BG600" s="25"/>
      <c r="BH600" s="25"/>
      <c r="BI600" s="25"/>
      <c r="BJ600" s="25"/>
      <c r="BK600" s="25"/>
      <c r="BL600" s="25"/>
      <c r="BM600" s="25"/>
      <c r="BN600" s="25"/>
      <c r="BO600" s="25"/>
      <c r="BP600" s="25"/>
      <c r="BQ600" s="25"/>
      <c r="BR600" s="25"/>
      <c r="BS600" s="25"/>
      <c r="BT600" s="25"/>
      <c r="BU600" s="25"/>
      <c r="BV600" s="25"/>
      <c r="BW600" s="25"/>
      <c r="BX600" s="25"/>
      <c r="BY600" s="25"/>
      <c r="BZ600" s="25"/>
      <c r="CA600" s="25"/>
      <c r="CB600" s="25"/>
      <c r="CC600" s="25"/>
      <c r="CD600" s="25"/>
      <c r="CE600" s="25"/>
      <c r="CF600" s="25"/>
      <c r="CG600" s="25"/>
      <c r="CH600" s="25"/>
      <c r="CI600" s="25"/>
      <c r="CJ600" s="25"/>
      <c r="CK600" s="25"/>
      <c r="CL600" s="25"/>
      <c r="CM600" s="25"/>
      <c r="CN600" s="25"/>
      <c r="CO600" s="25"/>
      <c r="CP600" s="25"/>
      <c r="CQ600" s="25"/>
      <c r="CR600" s="25"/>
      <c r="CS600" s="25"/>
      <c r="CT600" s="25"/>
      <c r="CU600" s="25"/>
      <c r="CV600" s="25"/>
      <c r="CW600" s="25"/>
      <c r="CX600" s="25"/>
      <c r="CY600" s="25"/>
      <c r="CZ600" s="25"/>
      <c r="DA600" s="25"/>
      <c r="DB600" s="25"/>
      <c r="DC600" s="25"/>
      <c r="DD600" s="25"/>
      <c r="DE600" s="25"/>
      <c r="DF600" s="25"/>
      <c r="DG600" s="25"/>
      <c r="DH600" s="25"/>
      <c r="DI600" s="25"/>
      <c r="DJ600" s="25"/>
      <c r="DK600" s="25"/>
      <c r="DL600" s="25"/>
      <c r="DM600" s="25"/>
      <c r="DN600" s="25"/>
      <c r="DO600" s="25"/>
      <c r="DP600" s="25"/>
      <c r="DQ600" s="25"/>
      <c r="DR600" s="25"/>
      <c r="DS600" s="25"/>
      <c r="DT600" s="25"/>
      <c r="DU600" s="25"/>
      <c r="DV600" s="25"/>
      <c r="DW600" s="25"/>
      <c r="DX600" s="25"/>
      <c r="DY600" s="25"/>
      <c r="DZ600" s="25"/>
      <c r="EA600" s="25"/>
      <c r="EB600" s="25"/>
      <c r="EC600" s="25"/>
      <c r="ED600" s="25"/>
      <c r="EE600" s="25"/>
      <c r="EF600" s="25"/>
      <c r="EG600" s="25"/>
      <c r="EH600" s="25"/>
      <c r="EI600" s="25"/>
      <c r="EJ600" s="25"/>
      <c r="EK600" s="25"/>
      <c r="EL600" s="25"/>
      <c r="EM600" s="25"/>
      <c r="EN600" s="25"/>
      <c r="EO600" s="25"/>
      <c r="EP600" s="25"/>
      <c r="EQ600" s="25"/>
      <c r="ER600" s="25"/>
      <c r="ES600" s="25"/>
      <c r="ET600" s="25"/>
      <c r="EU600" s="25"/>
      <c r="EV600" s="25"/>
      <c r="EW600" s="25"/>
      <c r="EX600" s="25"/>
      <c r="EY600" s="25"/>
      <c r="EZ600" s="25"/>
      <c r="FA600" s="25"/>
      <c r="FB600" s="25"/>
      <c r="FC600" s="25"/>
      <c r="FD600" s="25"/>
      <c r="FE600" s="25"/>
      <c r="FF600" s="25"/>
      <c r="FG600" s="25"/>
      <c r="FH600" s="25"/>
      <c r="FI600" s="25"/>
      <c r="FJ600" s="25"/>
      <c r="FK600" s="25"/>
      <c r="FL600" s="25"/>
      <c r="FM600" s="25"/>
      <c r="FN600" s="25"/>
      <c r="FO600" s="25"/>
      <c r="FP600" s="25"/>
      <c r="FQ600" s="25"/>
      <c r="FR600" s="25"/>
      <c r="FS600" s="25"/>
      <c r="FT600" s="25"/>
      <c r="FU600" s="25"/>
      <c r="FV600" s="25"/>
      <c r="FW600" s="25"/>
      <c r="FX600" s="25"/>
      <c r="FY600" s="25"/>
      <c r="FZ600" s="25"/>
      <c r="GA600" s="25"/>
      <c r="GB600" s="25"/>
      <c r="GC600" s="25"/>
      <c r="GD600" s="25"/>
      <c r="GE600" s="25"/>
      <c r="GF600" s="25"/>
      <c r="GG600" s="25"/>
      <c r="GH600" s="25"/>
      <c r="GI600" s="25"/>
      <c r="GJ600" s="25"/>
      <c r="GK600" s="25"/>
      <c r="GL600" s="25"/>
      <c r="GM600" s="25"/>
      <c r="GN600" s="25"/>
      <c r="GO600" s="25"/>
      <c r="GP600" s="25"/>
    </row>
    <row r="601" spans="1:198" ht="15" customHeight="1">
      <c r="A601" s="25"/>
      <c r="B601" s="25"/>
      <c r="C601" s="25"/>
      <c r="D601" s="25"/>
      <c r="E601" s="25"/>
      <c r="F601" s="25"/>
      <c r="G601" s="25"/>
      <c r="H601" s="25"/>
      <c r="I601" s="25"/>
      <c r="J601" s="25"/>
      <c r="L601" s="25"/>
      <c r="M601" s="189"/>
      <c r="N601" s="189"/>
      <c r="O601" s="25"/>
      <c r="P601" s="25"/>
      <c r="Q601" s="25"/>
      <c r="R601" s="25"/>
      <c r="S601" s="25"/>
      <c r="T601" s="25"/>
      <c r="V601" s="25"/>
      <c r="W601" s="25"/>
      <c r="X601" s="25"/>
      <c r="Y601" s="25"/>
      <c r="Z601" s="25"/>
      <c r="AA601" s="25"/>
      <c r="AB601" s="25"/>
      <c r="AC601" s="25"/>
      <c r="AD601" s="25"/>
      <c r="AE601" s="25"/>
      <c r="AF601" s="25"/>
      <c r="AG601" s="25"/>
      <c r="AH601" s="25"/>
      <c r="AI601" s="25"/>
      <c r="AJ601" s="25"/>
      <c r="AK601" s="25"/>
      <c r="AL601" s="25"/>
      <c r="AM601" s="25"/>
      <c r="AN601" s="25"/>
      <c r="AO601" s="25"/>
      <c r="AP601" s="25"/>
      <c r="AQ601" s="25"/>
      <c r="AR601" s="25"/>
      <c r="AS601" s="25"/>
      <c r="AT601" s="25"/>
      <c r="AU601" s="25"/>
      <c r="AV601" s="25"/>
      <c r="AW601" s="25"/>
      <c r="AX601" s="25"/>
      <c r="AY601" s="25"/>
      <c r="AZ601" s="25"/>
      <c r="BA601" s="25"/>
      <c r="BB601" s="25"/>
      <c r="BC601" s="25"/>
      <c r="BD601" s="25"/>
      <c r="BE601" s="25"/>
      <c r="BF601" s="25"/>
      <c r="BG601" s="25"/>
      <c r="BH601" s="25"/>
      <c r="BI601" s="25"/>
      <c r="BJ601" s="25"/>
      <c r="BK601" s="25"/>
      <c r="BL601" s="25"/>
      <c r="BM601" s="25"/>
      <c r="BN601" s="25"/>
      <c r="BO601" s="25"/>
      <c r="BP601" s="25"/>
      <c r="BQ601" s="25"/>
      <c r="BR601" s="25"/>
      <c r="BS601" s="25"/>
      <c r="BT601" s="25"/>
      <c r="BU601" s="25"/>
      <c r="BV601" s="25"/>
      <c r="BW601" s="25"/>
      <c r="BX601" s="25"/>
      <c r="BY601" s="25"/>
      <c r="BZ601" s="25"/>
      <c r="CA601" s="25"/>
      <c r="CB601" s="25"/>
      <c r="CC601" s="25"/>
      <c r="CD601" s="25"/>
      <c r="CE601" s="25"/>
      <c r="CF601" s="25"/>
      <c r="CG601" s="25"/>
      <c r="CH601" s="25"/>
      <c r="CI601" s="25"/>
      <c r="CJ601" s="25"/>
      <c r="CK601" s="25"/>
      <c r="CL601" s="25"/>
      <c r="CM601" s="25"/>
      <c r="CN601" s="25"/>
      <c r="CO601" s="25"/>
      <c r="CP601" s="25"/>
      <c r="CQ601" s="25"/>
      <c r="CR601" s="25"/>
      <c r="CS601" s="25"/>
      <c r="CT601" s="25"/>
      <c r="CU601" s="25"/>
      <c r="CV601" s="25"/>
      <c r="CW601" s="25"/>
      <c r="CX601" s="25"/>
      <c r="CY601" s="25"/>
      <c r="CZ601" s="25"/>
      <c r="DA601" s="25"/>
      <c r="DB601" s="25"/>
      <c r="DC601" s="25"/>
      <c r="DD601" s="25"/>
      <c r="DE601" s="25"/>
      <c r="DF601" s="25"/>
      <c r="DG601" s="25"/>
      <c r="DH601" s="25"/>
      <c r="DI601" s="25"/>
      <c r="DJ601" s="25"/>
      <c r="DK601" s="25"/>
      <c r="DL601" s="25"/>
      <c r="DM601" s="25"/>
      <c r="DN601" s="25"/>
      <c r="DO601" s="25"/>
      <c r="DP601" s="25"/>
      <c r="DQ601" s="25"/>
      <c r="DR601" s="25"/>
      <c r="DS601" s="25"/>
      <c r="DT601" s="25"/>
      <c r="DU601" s="25"/>
      <c r="DV601" s="25"/>
      <c r="DW601" s="25"/>
      <c r="DX601" s="25"/>
      <c r="DY601" s="25"/>
      <c r="DZ601" s="25"/>
      <c r="EA601" s="25"/>
      <c r="EB601" s="25"/>
      <c r="EC601" s="25"/>
      <c r="ED601" s="25"/>
      <c r="EE601" s="25"/>
      <c r="EF601" s="25"/>
      <c r="EG601" s="25"/>
      <c r="EH601" s="25"/>
      <c r="EI601" s="25"/>
      <c r="EJ601" s="25"/>
      <c r="EK601" s="25"/>
      <c r="EL601" s="25"/>
      <c r="EM601" s="25"/>
      <c r="EN601" s="25"/>
      <c r="EO601" s="25"/>
      <c r="EP601" s="25"/>
      <c r="EQ601" s="25"/>
      <c r="ER601" s="25"/>
      <c r="ES601" s="25"/>
      <c r="ET601" s="25"/>
      <c r="EU601" s="25"/>
      <c r="EV601" s="25"/>
      <c r="EW601" s="25"/>
      <c r="EX601" s="25"/>
      <c r="EY601" s="25"/>
      <c r="EZ601" s="25"/>
      <c r="FA601" s="25"/>
      <c r="FB601" s="25"/>
      <c r="FC601" s="25"/>
      <c r="FD601" s="25"/>
      <c r="FE601" s="25"/>
      <c r="FF601" s="25"/>
      <c r="FG601" s="25"/>
      <c r="FH601" s="25"/>
      <c r="FI601" s="25"/>
      <c r="FJ601" s="25"/>
      <c r="FK601" s="25"/>
      <c r="FL601" s="25"/>
      <c r="FM601" s="25"/>
      <c r="FN601" s="25"/>
      <c r="FO601" s="25"/>
      <c r="FP601" s="25"/>
      <c r="FQ601" s="25"/>
      <c r="FR601" s="25"/>
      <c r="FS601" s="25"/>
      <c r="FT601" s="25"/>
      <c r="FU601" s="25"/>
      <c r="FV601" s="25"/>
      <c r="FW601" s="25"/>
      <c r="FX601" s="25"/>
      <c r="FY601" s="25"/>
      <c r="FZ601" s="25"/>
      <c r="GA601" s="25"/>
      <c r="GB601" s="25"/>
      <c r="GC601" s="25"/>
      <c r="GD601" s="25"/>
      <c r="GE601" s="25"/>
      <c r="GF601" s="25"/>
      <c r="GG601" s="25"/>
      <c r="GH601" s="25"/>
      <c r="GI601" s="25"/>
      <c r="GJ601" s="25"/>
      <c r="GK601" s="25"/>
      <c r="GL601" s="25"/>
      <c r="GM601" s="25"/>
      <c r="GN601" s="25"/>
      <c r="GO601" s="25"/>
      <c r="GP601" s="25"/>
    </row>
    <row r="602" spans="1:198" ht="15" customHeight="1">
      <c r="A602" s="25"/>
      <c r="B602" s="25"/>
      <c r="C602" s="25"/>
      <c r="D602" s="25"/>
      <c r="E602" s="25"/>
      <c r="F602" s="25"/>
      <c r="G602" s="25"/>
      <c r="H602" s="25"/>
      <c r="I602" s="25"/>
      <c r="J602" s="25"/>
      <c r="L602" s="25"/>
      <c r="M602" s="189"/>
      <c r="N602" s="189"/>
      <c r="O602" s="25"/>
      <c r="P602" s="25"/>
      <c r="Q602" s="25"/>
      <c r="R602" s="25"/>
      <c r="S602" s="25"/>
      <c r="T602" s="25"/>
      <c r="V602" s="25"/>
      <c r="W602" s="25"/>
      <c r="X602" s="25"/>
      <c r="Y602" s="25"/>
      <c r="Z602" s="25"/>
      <c r="AA602" s="25"/>
      <c r="AB602" s="25"/>
      <c r="AC602" s="25"/>
      <c r="AD602" s="25"/>
      <c r="AE602" s="25"/>
      <c r="AF602" s="25"/>
      <c r="AG602" s="25"/>
      <c r="AH602" s="25"/>
      <c r="AI602" s="25"/>
      <c r="AJ602" s="25"/>
      <c r="AK602" s="25"/>
      <c r="AL602" s="25"/>
      <c r="AM602" s="25"/>
      <c r="AN602" s="25"/>
      <c r="AO602" s="25"/>
      <c r="AP602" s="25"/>
      <c r="AQ602" s="25"/>
      <c r="AR602" s="25"/>
      <c r="AS602" s="25"/>
      <c r="AT602" s="25"/>
      <c r="AU602" s="25"/>
      <c r="AV602" s="25"/>
      <c r="AW602" s="25"/>
      <c r="AX602" s="25"/>
      <c r="AY602" s="25"/>
      <c r="AZ602" s="25"/>
      <c r="BA602" s="25"/>
      <c r="BB602" s="25"/>
      <c r="BC602" s="25"/>
      <c r="BD602" s="25"/>
      <c r="BE602" s="25"/>
      <c r="BF602" s="25"/>
      <c r="BG602" s="25"/>
      <c r="BH602" s="25"/>
      <c r="BI602" s="25"/>
      <c r="BJ602" s="25"/>
      <c r="BK602" s="25"/>
      <c r="BL602" s="25"/>
      <c r="BM602" s="25"/>
      <c r="BN602" s="25"/>
      <c r="BO602" s="25"/>
      <c r="BP602" s="25"/>
      <c r="BQ602" s="25"/>
      <c r="BR602" s="25"/>
      <c r="BS602" s="25"/>
      <c r="BT602" s="25"/>
      <c r="BU602" s="25"/>
      <c r="BV602" s="25"/>
      <c r="BW602" s="25"/>
      <c r="BX602" s="25"/>
      <c r="BY602" s="25"/>
      <c r="BZ602" s="25"/>
      <c r="CA602" s="25"/>
      <c r="CB602" s="25"/>
      <c r="CC602" s="25"/>
      <c r="CD602" s="25"/>
      <c r="CE602" s="25"/>
      <c r="CF602" s="25"/>
      <c r="CG602" s="25"/>
      <c r="CH602" s="25"/>
      <c r="CI602" s="25"/>
      <c r="CJ602" s="25"/>
      <c r="CK602" s="25"/>
      <c r="CL602" s="25"/>
      <c r="CM602" s="25"/>
      <c r="CN602" s="25"/>
      <c r="CO602" s="25"/>
      <c r="CP602" s="25"/>
      <c r="CQ602" s="25"/>
      <c r="CR602" s="25"/>
      <c r="CS602" s="25"/>
      <c r="CT602" s="25"/>
      <c r="CU602" s="25"/>
      <c r="CV602" s="25"/>
      <c r="CW602" s="25"/>
      <c r="CX602" s="25"/>
      <c r="CY602" s="25"/>
      <c r="CZ602" s="25"/>
      <c r="DA602" s="25"/>
      <c r="DB602" s="25"/>
      <c r="DC602" s="25"/>
      <c r="DD602" s="25"/>
      <c r="DE602" s="25"/>
      <c r="DF602" s="25"/>
      <c r="DG602" s="25"/>
      <c r="DH602" s="25"/>
      <c r="DI602" s="25"/>
      <c r="DJ602" s="25"/>
      <c r="DK602" s="25"/>
      <c r="DL602" s="25"/>
      <c r="DM602" s="25"/>
      <c r="DN602" s="25"/>
      <c r="DO602" s="25"/>
      <c r="DP602" s="25"/>
      <c r="DQ602" s="25"/>
      <c r="DR602" s="25"/>
      <c r="DS602" s="25"/>
      <c r="DT602" s="25"/>
      <c r="DU602" s="25"/>
      <c r="DV602" s="25"/>
      <c r="DW602" s="25"/>
      <c r="DX602" s="25"/>
      <c r="DY602" s="25"/>
      <c r="DZ602" s="25"/>
      <c r="EA602" s="25"/>
      <c r="EB602" s="25"/>
      <c r="EC602" s="25"/>
      <c r="ED602" s="25"/>
      <c r="EE602" s="25"/>
      <c r="EF602" s="25"/>
      <c r="EG602" s="25"/>
      <c r="EH602" s="25"/>
      <c r="EI602" s="25"/>
      <c r="EJ602" s="25"/>
      <c r="EK602" s="25"/>
      <c r="EL602" s="25"/>
      <c r="EM602" s="25"/>
      <c r="EN602" s="25"/>
      <c r="EO602" s="25"/>
      <c r="EP602" s="25"/>
      <c r="EQ602" s="25"/>
      <c r="ER602" s="25"/>
      <c r="ES602" s="25"/>
      <c r="ET602" s="25"/>
      <c r="EU602" s="25"/>
      <c r="EV602" s="25"/>
      <c r="EW602" s="25"/>
      <c r="EX602" s="25"/>
      <c r="EY602" s="25"/>
      <c r="EZ602" s="25"/>
      <c r="FA602" s="25"/>
      <c r="FB602" s="25"/>
      <c r="FC602" s="25"/>
      <c r="FD602" s="25"/>
      <c r="FE602" s="25"/>
      <c r="FF602" s="25"/>
      <c r="FG602" s="25"/>
      <c r="FH602" s="25"/>
      <c r="FI602" s="25"/>
      <c r="FJ602" s="25"/>
      <c r="FK602" s="25"/>
      <c r="FL602" s="25"/>
      <c r="FM602" s="25"/>
      <c r="FN602" s="25"/>
      <c r="FO602" s="25"/>
      <c r="FP602" s="25"/>
      <c r="FQ602" s="25"/>
      <c r="FR602" s="25"/>
      <c r="FS602" s="25"/>
      <c r="FT602" s="25"/>
      <c r="FU602" s="25"/>
      <c r="FV602" s="25"/>
      <c r="FW602" s="25"/>
      <c r="FX602" s="25"/>
      <c r="FY602" s="25"/>
      <c r="FZ602" s="25"/>
      <c r="GA602" s="25"/>
      <c r="GB602" s="25"/>
      <c r="GC602" s="25"/>
      <c r="GD602" s="25"/>
      <c r="GE602" s="25"/>
      <c r="GF602" s="25"/>
      <c r="GG602" s="25"/>
      <c r="GH602" s="25"/>
      <c r="GI602" s="25"/>
      <c r="GJ602" s="25"/>
      <c r="GK602" s="25"/>
      <c r="GL602" s="25"/>
      <c r="GM602" s="25"/>
      <c r="GN602" s="25"/>
      <c r="GO602" s="25"/>
      <c r="GP602" s="25"/>
    </row>
    <row r="603" spans="1:198" ht="15" customHeight="1">
      <c r="A603" s="25"/>
      <c r="B603" s="25"/>
      <c r="C603" s="25"/>
      <c r="D603" s="25"/>
      <c r="E603" s="25"/>
      <c r="F603" s="25"/>
      <c r="G603" s="25"/>
      <c r="H603" s="25"/>
      <c r="I603" s="25"/>
      <c r="J603" s="25"/>
      <c r="L603" s="25"/>
      <c r="M603" s="189"/>
      <c r="N603" s="189"/>
      <c r="O603" s="25"/>
      <c r="P603" s="25"/>
      <c r="Q603" s="25"/>
      <c r="R603" s="25"/>
      <c r="S603" s="25"/>
      <c r="T603" s="25"/>
      <c r="V603" s="25"/>
      <c r="W603" s="25"/>
      <c r="X603" s="25"/>
      <c r="Y603" s="25"/>
      <c r="Z603" s="25"/>
      <c r="AA603" s="25"/>
      <c r="AB603" s="25"/>
      <c r="AC603" s="25"/>
      <c r="AD603" s="25"/>
      <c r="AE603" s="25"/>
      <c r="AF603" s="25"/>
      <c r="AG603" s="25"/>
      <c r="AH603" s="25"/>
      <c r="AI603" s="25"/>
      <c r="AJ603" s="25"/>
      <c r="AK603" s="25"/>
      <c r="AL603" s="25"/>
      <c r="AM603" s="25"/>
      <c r="AN603" s="25"/>
      <c r="AO603" s="25"/>
      <c r="AP603" s="25"/>
      <c r="AQ603" s="25"/>
      <c r="AR603" s="25"/>
      <c r="AS603" s="25"/>
      <c r="AT603" s="25"/>
      <c r="AU603" s="25"/>
      <c r="AV603" s="25"/>
      <c r="AW603" s="25"/>
      <c r="AX603" s="25"/>
      <c r="AY603" s="25"/>
      <c r="AZ603" s="25"/>
      <c r="BA603" s="25"/>
      <c r="BB603" s="25"/>
      <c r="BC603" s="25"/>
      <c r="BD603" s="25"/>
      <c r="BE603" s="25"/>
      <c r="BF603" s="25"/>
      <c r="BG603" s="25"/>
      <c r="BH603" s="25"/>
      <c r="BI603" s="25"/>
      <c r="BJ603" s="25"/>
      <c r="BK603" s="25"/>
      <c r="BL603" s="25"/>
      <c r="BM603" s="25"/>
      <c r="BN603" s="25"/>
      <c r="BO603" s="25"/>
      <c r="BP603" s="25"/>
      <c r="BQ603" s="25"/>
      <c r="BR603" s="25"/>
      <c r="BS603" s="25"/>
      <c r="BT603" s="25"/>
      <c r="BU603" s="25"/>
      <c r="BV603" s="25"/>
      <c r="BW603" s="25"/>
      <c r="BX603" s="25"/>
      <c r="BY603" s="25"/>
      <c r="BZ603" s="25"/>
      <c r="CA603" s="25"/>
      <c r="CB603" s="25"/>
      <c r="CC603" s="25"/>
      <c r="CD603" s="25"/>
      <c r="CE603" s="25"/>
      <c r="CF603" s="25"/>
      <c r="CG603" s="25"/>
      <c r="CH603" s="25"/>
      <c r="CI603" s="25"/>
      <c r="CJ603" s="25"/>
      <c r="CK603" s="25"/>
      <c r="CL603" s="25"/>
      <c r="CM603" s="25"/>
      <c r="CN603" s="25"/>
      <c r="CO603" s="25"/>
      <c r="CP603" s="25"/>
      <c r="CQ603" s="25"/>
      <c r="CR603" s="25"/>
      <c r="CS603" s="25"/>
      <c r="CT603" s="25"/>
      <c r="CU603" s="25"/>
      <c r="CV603" s="25"/>
      <c r="CW603" s="25"/>
      <c r="CX603" s="25"/>
      <c r="CY603" s="25"/>
      <c r="CZ603" s="25"/>
      <c r="DA603" s="25"/>
      <c r="DB603" s="25"/>
      <c r="DC603" s="25"/>
      <c r="DD603" s="25"/>
      <c r="DE603" s="25"/>
      <c r="DF603" s="25"/>
      <c r="DG603" s="25"/>
      <c r="DH603" s="25"/>
      <c r="DI603" s="25"/>
      <c r="DJ603" s="25"/>
      <c r="DK603" s="25"/>
      <c r="DL603" s="25"/>
      <c r="DM603" s="25"/>
      <c r="DN603" s="25"/>
      <c r="DO603" s="25"/>
      <c r="DP603" s="25"/>
      <c r="DQ603" s="25"/>
      <c r="DR603" s="25"/>
      <c r="DS603" s="25"/>
      <c r="DT603" s="25"/>
      <c r="DU603" s="25"/>
      <c r="DV603" s="25"/>
      <c r="DW603" s="25"/>
      <c r="DX603" s="25"/>
      <c r="DY603" s="25"/>
      <c r="DZ603" s="25"/>
      <c r="EA603" s="25"/>
      <c r="EB603" s="25"/>
      <c r="EC603" s="25"/>
      <c r="ED603" s="25"/>
      <c r="EE603" s="25"/>
      <c r="EF603" s="25"/>
      <c r="EG603" s="25"/>
      <c r="EH603" s="25"/>
      <c r="EI603" s="25"/>
      <c r="EJ603" s="25"/>
      <c r="EK603" s="25"/>
      <c r="EL603" s="25"/>
      <c r="EM603" s="25"/>
      <c r="EN603" s="25"/>
      <c r="EO603" s="25"/>
      <c r="EP603" s="25"/>
      <c r="EQ603" s="25"/>
      <c r="ER603" s="25"/>
      <c r="ES603" s="25"/>
      <c r="ET603" s="25"/>
      <c r="EU603" s="25"/>
      <c r="EV603" s="25"/>
      <c r="EW603" s="25"/>
      <c r="EX603" s="25"/>
      <c r="EY603" s="25"/>
      <c r="EZ603" s="25"/>
      <c r="FA603" s="25"/>
      <c r="FB603" s="25"/>
      <c r="FC603" s="25"/>
      <c r="FD603" s="25"/>
      <c r="FE603" s="25"/>
      <c r="FF603" s="25"/>
      <c r="FG603" s="25"/>
      <c r="FH603" s="25"/>
      <c r="FI603" s="25"/>
      <c r="FJ603" s="25"/>
      <c r="FK603" s="25"/>
      <c r="FL603" s="25"/>
      <c r="FM603" s="25"/>
      <c r="FN603" s="25"/>
      <c r="FO603" s="25"/>
      <c r="FP603" s="25"/>
      <c r="FQ603" s="25"/>
      <c r="FR603" s="25"/>
      <c r="FS603" s="25"/>
      <c r="FT603" s="25"/>
      <c r="FU603" s="25"/>
      <c r="FV603" s="25"/>
      <c r="FW603" s="25"/>
      <c r="FX603" s="25"/>
      <c r="FY603" s="25"/>
      <c r="FZ603" s="25"/>
      <c r="GA603" s="25"/>
      <c r="GB603" s="25"/>
      <c r="GC603" s="25"/>
      <c r="GD603" s="25"/>
      <c r="GE603" s="25"/>
      <c r="GF603" s="25"/>
      <c r="GG603" s="25"/>
      <c r="GH603" s="25"/>
      <c r="GI603" s="25"/>
      <c r="GJ603" s="25"/>
      <c r="GK603" s="25"/>
      <c r="GL603" s="25"/>
      <c r="GM603" s="25"/>
      <c r="GN603" s="25"/>
      <c r="GO603" s="25"/>
      <c r="GP603" s="25"/>
    </row>
    <row r="604" spans="1:198" ht="15" customHeight="1">
      <c r="A604" s="25"/>
      <c r="B604" s="25"/>
      <c r="C604" s="25"/>
      <c r="D604" s="25"/>
      <c r="E604" s="25"/>
      <c r="F604" s="25"/>
      <c r="G604" s="25"/>
      <c r="H604" s="25"/>
      <c r="I604" s="25"/>
      <c r="J604" s="25"/>
      <c r="L604" s="25"/>
      <c r="M604" s="189"/>
      <c r="N604" s="189"/>
      <c r="O604" s="25"/>
      <c r="P604" s="25"/>
      <c r="Q604" s="25"/>
      <c r="R604" s="25"/>
      <c r="S604" s="25"/>
      <c r="T604" s="25"/>
      <c r="V604" s="25"/>
      <c r="W604" s="25"/>
      <c r="X604" s="25"/>
      <c r="Y604" s="25"/>
      <c r="Z604" s="25"/>
      <c r="AA604" s="25"/>
      <c r="AB604" s="25"/>
      <c r="AC604" s="25"/>
      <c r="AD604" s="25"/>
      <c r="AE604" s="25"/>
      <c r="AF604" s="25"/>
      <c r="AG604" s="25"/>
      <c r="AH604" s="25"/>
      <c r="AI604" s="25"/>
      <c r="AJ604" s="25"/>
      <c r="AK604" s="25"/>
      <c r="AL604" s="25"/>
      <c r="AM604" s="25"/>
      <c r="AN604" s="25"/>
      <c r="AO604" s="25"/>
      <c r="AP604" s="25"/>
      <c r="AQ604" s="25"/>
      <c r="AR604" s="25"/>
      <c r="AS604" s="25"/>
      <c r="AT604" s="25"/>
      <c r="AU604" s="25"/>
      <c r="AV604" s="25"/>
      <c r="AW604" s="25"/>
      <c r="AX604" s="25"/>
      <c r="AY604" s="25"/>
      <c r="AZ604" s="25"/>
      <c r="BA604" s="25"/>
      <c r="BB604" s="25"/>
      <c r="BC604" s="25"/>
      <c r="BD604" s="25"/>
      <c r="BE604" s="25"/>
      <c r="BF604" s="25"/>
      <c r="BG604" s="25"/>
      <c r="BH604" s="25"/>
      <c r="BI604" s="25"/>
      <c r="BJ604" s="25"/>
      <c r="BK604" s="25"/>
      <c r="BL604" s="25"/>
      <c r="BM604" s="25"/>
      <c r="BN604" s="25"/>
      <c r="BO604" s="25"/>
      <c r="BP604" s="25"/>
      <c r="BQ604" s="25"/>
      <c r="BR604" s="25"/>
      <c r="BS604" s="25"/>
      <c r="BT604" s="25"/>
      <c r="BU604" s="25"/>
      <c r="BV604" s="25"/>
      <c r="BW604" s="25"/>
      <c r="BX604" s="25"/>
      <c r="BY604" s="25"/>
      <c r="BZ604" s="25"/>
      <c r="CA604" s="25"/>
      <c r="CB604" s="25"/>
      <c r="CC604" s="25"/>
      <c r="CD604" s="25"/>
      <c r="CE604" s="25"/>
      <c r="CF604" s="25"/>
      <c r="CG604" s="25"/>
      <c r="CH604" s="25"/>
      <c r="CI604" s="25"/>
      <c r="CJ604" s="25"/>
      <c r="CK604" s="25"/>
      <c r="CL604" s="25"/>
      <c r="CM604" s="25"/>
      <c r="CN604" s="25"/>
      <c r="CO604" s="25"/>
      <c r="CP604" s="25"/>
      <c r="CQ604" s="25"/>
      <c r="CR604" s="25"/>
      <c r="CS604" s="25"/>
      <c r="CT604" s="25"/>
      <c r="CU604" s="25"/>
      <c r="CV604" s="25"/>
      <c r="CW604" s="25"/>
      <c r="CX604" s="25"/>
      <c r="CY604" s="25"/>
      <c r="CZ604" s="25"/>
      <c r="DA604" s="25"/>
      <c r="DB604" s="25"/>
      <c r="DC604" s="25"/>
      <c r="DD604" s="25"/>
      <c r="DE604" s="25"/>
      <c r="DF604" s="25"/>
      <c r="DG604" s="25"/>
      <c r="DH604" s="25"/>
      <c r="DI604" s="25"/>
      <c r="DJ604" s="25"/>
      <c r="DK604" s="25"/>
      <c r="DL604" s="25"/>
      <c r="DM604" s="25"/>
      <c r="DN604" s="25"/>
      <c r="DO604" s="25"/>
      <c r="DP604" s="25"/>
      <c r="DQ604" s="25"/>
      <c r="DR604" s="25"/>
      <c r="DS604" s="25"/>
      <c r="DT604" s="25"/>
      <c r="DU604" s="25"/>
      <c r="DV604" s="25"/>
      <c r="DW604" s="25"/>
      <c r="DX604" s="25"/>
      <c r="DY604" s="25"/>
      <c r="DZ604" s="25"/>
      <c r="EA604" s="25"/>
      <c r="EB604" s="25"/>
      <c r="EC604" s="25"/>
      <c r="ED604" s="25"/>
      <c r="EE604" s="25"/>
      <c r="EF604" s="25"/>
      <c r="EG604" s="25"/>
      <c r="EH604" s="25"/>
      <c r="EI604" s="25"/>
      <c r="EJ604" s="25"/>
      <c r="EK604" s="25"/>
      <c r="EL604" s="25"/>
      <c r="EM604" s="25"/>
      <c r="EN604" s="25"/>
      <c r="EO604" s="25"/>
      <c r="EP604" s="25"/>
      <c r="EQ604" s="25"/>
      <c r="ER604" s="25"/>
      <c r="ES604" s="25"/>
      <c r="ET604" s="25"/>
      <c r="EU604" s="25"/>
      <c r="EV604" s="25"/>
      <c r="EW604" s="25"/>
      <c r="EX604" s="25"/>
      <c r="EY604" s="25"/>
      <c r="EZ604" s="25"/>
      <c r="FA604" s="25"/>
      <c r="FB604" s="25"/>
      <c r="FC604" s="25"/>
      <c r="FD604" s="25"/>
      <c r="FE604" s="25"/>
      <c r="FF604" s="25"/>
      <c r="FG604" s="25"/>
      <c r="FH604" s="25"/>
      <c r="FI604" s="25"/>
      <c r="FJ604" s="25"/>
      <c r="FK604" s="25"/>
      <c r="FL604" s="25"/>
      <c r="FM604" s="25"/>
      <c r="FN604" s="25"/>
      <c r="FO604" s="25"/>
      <c r="FP604" s="25"/>
      <c r="FQ604" s="25"/>
      <c r="FR604" s="25"/>
      <c r="FS604" s="25"/>
      <c r="FT604" s="25"/>
      <c r="FU604" s="25"/>
      <c r="FV604" s="25"/>
      <c r="FW604" s="25"/>
      <c r="FX604" s="25"/>
      <c r="FY604" s="25"/>
      <c r="FZ604" s="25"/>
      <c r="GA604" s="25"/>
      <c r="GB604" s="25"/>
      <c r="GC604" s="25"/>
      <c r="GD604" s="25"/>
      <c r="GE604" s="25"/>
      <c r="GF604" s="25"/>
      <c r="GG604" s="25"/>
      <c r="GH604" s="25"/>
      <c r="GI604" s="25"/>
      <c r="GJ604" s="25"/>
      <c r="GK604" s="25"/>
      <c r="GL604" s="25"/>
      <c r="GM604" s="25"/>
      <c r="GN604" s="25"/>
      <c r="GO604" s="25"/>
      <c r="GP604" s="25"/>
    </row>
    <row r="605" spans="1:198" ht="15" customHeight="1">
      <c r="A605" s="25"/>
      <c r="B605" s="25"/>
      <c r="C605" s="25"/>
      <c r="D605" s="25"/>
      <c r="E605" s="25"/>
      <c r="F605" s="25"/>
      <c r="G605" s="25"/>
      <c r="H605" s="25"/>
      <c r="I605" s="25"/>
      <c r="J605" s="25"/>
      <c r="L605" s="25"/>
      <c r="M605" s="189"/>
      <c r="N605" s="189"/>
      <c r="O605" s="25"/>
      <c r="P605" s="25"/>
      <c r="Q605" s="25"/>
      <c r="R605" s="25"/>
      <c r="S605" s="25"/>
      <c r="T605" s="25"/>
      <c r="V605" s="25"/>
      <c r="W605" s="25"/>
      <c r="X605" s="25"/>
      <c r="Y605" s="25"/>
      <c r="Z605" s="25"/>
      <c r="AA605" s="25"/>
      <c r="AB605" s="25"/>
      <c r="AC605" s="25"/>
      <c r="AD605" s="25"/>
      <c r="AE605" s="25"/>
      <c r="AF605" s="25"/>
      <c r="AG605" s="25"/>
      <c r="AH605" s="25"/>
      <c r="AI605" s="25"/>
      <c r="AJ605" s="25"/>
      <c r="AK605" s="25"/>
      <c r="AL605" s="25"/>
      <c r="AM605" s="25"/>
      <c r="AN605" s="25"/>
      <c r="AO605" s="25"/>
      <c r="AP605" s="25"/>
      <c r="AQ605" s="25"/>
      <c r="AR605" s="25"/>
      <c r="AS605" s="25"/>
      <c r="AT605" s="25"/>
      <c r="AU605" s="25"/>
      <c r="AV605" s="25"/>
      <c r="AW605" s="25"/>
      <c r="AX605" s="25"/>
      <c r="AY605" s="25"/>
      <c r="AZ605" s="25"/>
      <c r="BA605" s="25"/>
      <c r="BB605" s="25"/>
      <c r="BC605" s="25"/>
      <c r="BD605" s="25"/>
      <c r="BE605" s="25"/>
      <c r="BF605" s="25"/>
      <c r="BG605" s="25"/>
      <c r="BH605" s="25"/>
      <c r="BI605" s="25"/>
      <c r="BJ605" s="25"/>
      <c r="BK605" s="25"/>
      <c r="BL605" s="25"/>
      <c r="BM605" s="25"/>
      <c r="BN605" s="25"/>
      <c r="BO605" s="25"/>
      <c r="BP605" s="25"/>
      <c r="BQ605" s="25"/>
      <c r="BR605" s="25"/>
      <c r="BS605" s="25"/>
      <c r="BT605" s="25"/>
      <c r="BU605" s="25"/>
      <c r="BV605" s="25"/>
      <c r="BW605" s="25"/>
      <c r="BX605" s="25"/>
      <c r="BY605" s="25"/>
      <c r="BZ605" s="25"/>
      <c r="CA605" s="25"/>
      <c r="CB605" s="25"/>
      <c r="CC605" s="25"/>
      <c r="CD605" s="25"/>
      <c r="CE605" s="25"/>
      <c r="CF605" s="25"/>
      <c r="CG605" s="25"/>
      <c r="CH605" s="25"/>
      <c r="CI605" s="25"/>
      <c r="CJ605" s="25"/>
      <c r="CK605" s="25"/>
      <c r="CL605" s="25"/>
      <c r="CM605" s="25"/>
      <c r="CN605" s="25"/>
      <c r="CO605" s="25"/>
      <c r="CP605" s="25"/>
      <c r="CQ605" s="25"/>
      <c r="CR605" s="25"/>
      <c r="CS605" s="25"/>
      <c r="CT605" s="25"/>
      <c r="CU605" s="25"/>
      <c r="CV605" s="25"/>
      <c r="CW605" s="25"/>
      <c r="CX605" s="25"/>
      <c r="CY605" s="25"/>
      <c r="CZ605" s="25"/>
      <c r="DA605" s="25"/>
      <c r="DB605" s="25"/>
      <c r="DC605" s="25"/>
      <c r="DD605" s="25"/>
      <c r="DE605" s="25"/>
      <c r="DF605" s="25"/>
      <c r="DG605" s="25"/>
      <c r="DH605" s="25"/>
      <c r="DI605" s="25"/>
      <c r="DJ605" s="25"/>
      <c r="DK605" s="25"/>
      <c r="DL605" s="25"/>
      <c r="DM605" s="25"/>
      <c r="DN605" s="25"/>
      <c r="DO605" s="25"/>
      <c r="DP605" s="25"/>
      <c r="DQ605" s="25"/>
      <c r="DR605" s="25"/>
      <c r="DS605" s="25"/>
      <c r="DT605" s="25"/>
      <c r="DU605" s="25"/>
      <c r="DV605" s="25"/>
      <c r="DW605" s="25"/>
      <c r="DX605" s="25"/>
      <c r="DY605" s="25"/>
      <c r="DZ605" s="25"/>
      <c r="EA605" s="25"/>
      <c r="EB605" s="25"/>
      <c r="EC605" s="25"/>
      <c r="ED605" s="25"/>
      <c r="EE605" s="25"/>
      <c r="EF605" s="25"/>
      <c r="EG605" s="25"/>
      <c r="EH605" s="25"/>
      <c r="EI605" s="25"/>
      <c r="EJ605" s="25"/>
      <c r="EK605" s="25"/>
      <c r="EL605" s="25"/>
      <c r="EM605" s="25"/>
      <c r="EN605" s="25"/>
      <c r="EO605" s="25"/>
      <c r="EP605" s="25"/>
      <c r="EQ605" s="25"/>
      <c r="ER605" s="25"/>
      <c r="ES605" s="25"/>
      <c r="ET605" s="25"/>
      <c r="EU605" s="25"/>
      <c r="EV605" s="25"/>
      <c r="EW605" s="25"/>
      <c r="EX605" s="25"/>
      <c r="EY605" s="25"/>
      <c r="EZ605" s="25"/>
      <c r="FA605" s="25"/>
      <c r="FB605" s="25"/>
      <c r="FC605" s="25"/>
      <c r="FD605" s="25"/>
      <c r="FE605" s="25"/>
      <c r="FF605" s="25"/>
      <c r="FG605" s="25"/>
      <c r="FH605" s="25"/>
      <c r="FI605" s="25"/>
      <c r="FJ605" s="25"/>
      <c r="FK605" s="25"/>
      <c r="FL605" s="25"/>
      <c r="FM605" s="25"/>
      <c r="FN605" s="25"/>
      <c r="FO605" s="25"/>
      <c r="FP605" s="25"/>
      <c r="FQ605" s="25"/>
      <c r="FR605" s="25"/>
      <c r="FS605" s="25"/>
      <c r="FT605" s="25"/>
      <c r="FU605" s="25"/>
      <c r="FV605" s="25"/>
      <c r="FW605" s="25"/>
      <c r="FX605" s="25"/>
      <c r="FY605" s="25"/>
      <c r="FZ605" s="25"/>
      <c r="GA605" s="25"/>
      <c r="GB605" s="25"/>
      <c r="GC605" s="25"/>
      <c r="GD605" s="25"/>
      <c r="GE605" s="25"/>
      <c r="GF605" s="25"/>
      <c r="GG605" s="25"/>
      <c r="GH605" s="25"/>
      <c r="GI605" s="25"/>
      <c r="GJ605" s="25"/>
      <c r="GK605" s="25"/>
      <c r="GL605" s="25"/>
      <c r="GM605" s="25"/>
      <c r="GN605" s="25"/>
      <c r="GO605" s="25"/>
      <c r="GP605" s="25"/>
    </row>
    <row r="606" spans="1:198" ht="15" customHeight="1">
      <c r="A606" s="25"/>
      <c r="B606" s="25"/>
      <c r="C606" s="25"/>
      <c r="D606" s="25"/>
      <c r="E606" s="25"/>
      <c r="F606" s="25"/>
      <c r="G606" s="25"/>
      <c r="H606" s="25"/>
      <c r="I606" s="25"/>
      <c r="J606" s="25"/>
      <c r="L606" s="25"/>
      <c r="M606" s="189"/>
      <c r="N606" s="189"/>
      <c r="O606" s="25"/>
      <c r="P606" s="25"/>
      <c r="Q606" s="25"/>
      <c r="R606" s="25"/>
      <c r="S606" s="25"/>
      <c r="T606" s="25"/>
      <c r="V606" s="25"/>
      <c r="W606" s="25"/>
      <c r="X606" s="25"/>
      <c r="Y606" s="25"/>
      <c r="Z606" s="25"/>
      <c r="AA606" s="25"/>
      <c r="AB606" s="25"/>
      <c r="AC606" s="25"/>
      <c r="AD606" s="25"/>
      <c r="AE606" s="25"/>
      <c r="AF606" s="25"/>
      <c r="AG606" s="25"/>
      <c r="AH606" s="25"/>
      <c r="AI606" s="25"/>
      <c r="AJ606" s="25"/>
      <c r="AK606" s="25"/>
      <c r="AL606" s="25"/>
      <c r="AM606" s="25"/>
      <c r="AN606" s="25"/>
      <c r="AO606" s="25"/>
      <c r="AP606" s="25"/>
      <c r="AQ606" s="25"/>
      <c r="AR606" s="25"/>
      <c r="AS606" s="25"/>
      <c r="AT606" s="25"/>
      <c r="AU606" s="25"/>
      <c r="AV606" s="25"/>
      <c r="AW606" s="25"/>
      <c r="AX606" s="25"/>
      <c r="AY606" s="25"/>
      <c r="AZ606" s="25"/>
      <c r="BA606" s="25"/>
      <c r="BB606" s="25"/>
      <c r="BC606" s="25"/>
      <c r="BD606" s="25"/>
      <c r="BE606" s="25"/>
      <c r="BF606" s="25"/>
      <c r="BG606" s="25"/>
      <c r="BH606" s="25"/>
      <c r="BI606" s="25"/>
      <c r="BJ606" s="25"/>
      <c r="BK606" s="25"/>
      <c r="BL606" s="25"/>
      <c r="BM606" s="25"/>
      <c r="BN606" s="25"/>
      <c r="BO606" s="25"/>
      <c r="BP606" s="25"/>
      <c r="BQ606" s="25"/>
      <c r="BR606" s="25"/>
      <c r="BS606" s="25"/>
      <c r="BT606" s="25"/>
      <c r="BU606" s="25"/>
      <c r="BV606" s="25"/>
      <c r="BW606" s="25"/>
      <c r="BX606" s="25"/>
      <c r="BY606" s="25"/>
      <c r="BZ606" s="25"/>
      <c r="CA606" s="25"/>
      <c r="CB606" s="25"/>
      <c r="CC606" s="25"/>
      <c r="CD606" s="25"/>
      <c r="CE606" s="25"/>
      <c r="CF606" s="25"/>
      <c r="CG606" s="25"/>
      <c r="CH606" s="25"/>
      <c r="CI606" s="25"/>
      <c r="CJ606" s="25"/>
      <c r="CK606" s="25"/>
      <c r="CL606" s="25"/>
      <c r="CM606" s="25"/>
      <c r="CN606" s="25"/>
      <c r="CO606" s="25"/>
      <c r="CP606" s="25"/>
      <c r="CQ606" s="25"/>
      <c r="CR606" s="25"/>
      <c r="CS606" s="25"/>
      <c r="CT606" s="25"/>
      <c r="CU606" s="25"/>
      <c r="CV606" s="25"/>
      <c r="CW606" s="25"/>
      <c r="CX606" s="25"/>
      <c r="CY606" s="25"/>
      <c r="CZ606" s="25"/>
      <c r="DA606" s="25"/>
      <c r="DB606" s="25"/>
      <c r="DC606" s="25"/>
      <c r="DD606" s="25"/>
      <c r="DE606" s="25"/>
      <c r="DF606" s="25"/>
      <c r="DG606" s="25"/>
      <c r="DH606" s="25"/>
      <c r="DI606" s="25"/>
      <c r="DJ606" s="25"/>
      <c r="DK606" s="25"/>
      <c r="DL606" s="25"/>
      <c r="DM606" s="25"/>
      <c r="DN606" s="25"/>
      <c r="DO606" s="25"/>
      <c r="DP606" s="25"/>
      <c r="DQ606" s="25"/>
      <c r="DR606" s="25"/>
      <c r="DS606" s="25"/>
      <c r="DT606" s="25"/>
      <c r="DU606" s="25"/>
      <c r="DV606" s="25"/>
      <c r="DW606" s="25"/>
      <c r="DX606" s="25"/>
      <c r="DY606" s="25"/>
      <c r="DZ606" s="25"/>
      <c r="EA606" s="25"/>
      <c r="EB606" s="25"/>
      <c r="EC606" s="25"/>
      <c r="ED606" s="25"/>
      <c r="EE606" s="25"/>
      <c r="EF606" s="25"/>
      <c r="EG606" s="25"/>
      <c r="EH606" s="25"/>
      <c r="EI606" s="25"/>
      <c r="EJ606" s="25"/>
      <c r="EK606" s="25"/>
      <c r="EL606" s="25"/>
      <c r="EM606" s="25"/>
      <c r="EN606" s="25"/>
      <c r="EO606" s="25"/>
      <c r="EP606" s="25"/>
      <c r="EQ606" s="25"/>
      <c r="ER606" s="25"/>
      <c r="ES606" s="25"/>
      <c r="ET606" s="25"/>
      <c r="EU606" s="25"/>
      <c r="EV606" s="25"/>
      <c r="EW606" s="25"/>
      <c r="EX606" s="25"/>
      <c r="EY606" s="25"/>
      <c r="EZ606" s="25"/>
      <c r="FA606" s="25"/>
      <c r="FB606" s="25"/>
      <c r="FC606" s="25"/>
      <c r="FD606" s="25"/>
      <c r="FE606" s="25"/>
      <c r="FF606" s="25"/>
      <c r="FG606" s="25"/>
      <c r="FH606" s="25"/>
      <c r="FI606" s="25"/>
      <c r="FJ606" s="25"/>
      <c r="FK606" s="25"/>
      <c r="FL606" s="25"/>
      <c r="FM606" s="25"/>
      <c r="FN606" s="25"/>
      <c r="FO606" s="25"/>
      <c r="FP606" s="25"/>
      <c r="FQ606" s="25"/>
      <c r="FR606" s="25"/>
      <c r="FS606" s="25"/>
      <c r="FT606" s="25"/>
      <c r="FU606" s="25"/>
      <c r="FV606" s="25"/>
      <c r="FW606" s="25"/>
      <c r="FX606" s="25"/>
      <c r="FY606" s="25"/>
      <c r="FZ606" s="25"/>
      <c r="GA606" s="25"/>
      <c r="GB606" s="25"/>
      <c r="GC606" s="25"/>
      <c r="GD606" s="25"/>
      <c r="GE606" s="25"/>
      <c r="GF606" s="25"/>
      <c r="GG606" s="25"/>
      <c r="GH606" s="25"/>
      <c r="GI606" s="25"/>
      <c r="GJ606" s="25"/>
      <c r="GK606" s="25"/>
      <c r="GL606" s="25"/>
      <c r="GM606" s="25"/>
      <c r="GN606" s="25"/>
      <c r="GO606" s="25"/>
      <c r="GP606" s="25"/>
    </row>
    <row r="607" spans="1:198" ht="15" customHeight="1">
      <c r="A607" s="25"/>
      <c r="B607" s="25"/>
      <c r="C607" s="25"/>
      <c r="D607" s="25"/>
      <c r="E607" s="25"/>
      <c r="F607" s="25"/>
      <c r="G607" s="25"/>
      <c r="H607" s="25"/>
      <c r="I607" s="25"/>
      <c r="J607" s="25"/>
      <c r="L607" s="25"/>
      <c r="M607" s="189"/>
      <c r="N607" s="189"/>
      <c r="O607" s="25"/>
      <c r="P607" s="25"/>
      <c r="Q607" s="25"/>
      <c r="R607" s="25"/>
      <c r="S607" s="25"/>
      <c r="T607" s="25"/>
      <c r="V607" s="25"/>
      <c r="W607" s="25"/>
      <c r="X607" s="25"/>
      <c r="Y607" s="25"/>
      <c r="Z607" s="25"/>
      <c r="AA607" s="25"/>
      <c r="AB607" s="25"/>
      <c r="AC607" s="25"/>
      <c r="AD607" s="25"/>
      <c r="AE607" s="25"/>
      <c r="AF607" s="25"/>
      <c r="AG607" s="25"/>
      <c r="AH607" s="25"/>
      <c r="AI607" s="25"/>
      <c r="AJ607" s="25"/>
      <c r="AK607" s="25"/>
      <c r="AL607" s="25"/>
      <c r="AM607" s="25"/>
      <c r="AN607" s="25"/>
      <c r="AO607" s="25"/>
      <c r="AP607" s="25"/>
      <c r="AQ607" s="25"/>
      <c r="AR607" s="25"/>
      <c r="AS607" s="25"/>
      <c r="AT607" s="25"/>
      <c r="AU607" s="25"/>
      <c r="AV607" s="25"/>
      <c r="AW607" s="25"/>
      <c r="AX607" s="25"/>
      <c r="AY607" s="25"/>
      <c r="AZ607" s="25"/>
      <c r="BA607" s="25"/>
      <c r="BB607" s="25"/>
      <c r="BC607" s="25"/>
      <c r="BD607" s="25"/>
      <c r="BE607" s="25"/>
      <c r="BF607" s="25"/>
      <c r="BG607" s="25"/>
      <c r="BH607" s="25"/>
      <c r="BI607" s="25"/>
      <c r="BJ607" s="25"/>
      <c r="BK607" s="25"/>
      <c r="BL607" s="25"/>
      <c r="BM607" s="25"/>
      <c r="BN607" s="25"/>
      <c r="BO607" s="25"/>
      <c r="BP607" s="25"/>
      <c r="BQ607" s="25"/>
      <c r="BR607" s="25"/>
      <c r="BS607" s="25"/>
      <c r="BT607" s="25"/>
      <c r="BU607" s="25"/>
      <c r="BV607" s="25"/>
      <c r="BW607" s="25"/>
      <c r="BX607" s="25"/>
      <c r="BY607" s="25"/>
      <c r="BZ607" s="25"/>
      <c r="CA607" s="25"/>
      <c r="CB607" s="25"/>
      <c r="CC607" s="25"/>
      <c r="CD607" s="25"/>
      <c r="CE607" s="25"/>
      <c r="CF607" s="25"/>
      <c r="CG607" s="25"/>
      <c r="CH607" s="25"/>
      <c r="CI607" s="25"/>
      <c r="CJ607" s="25"/>
      <c r="CK607" s="25"/>
      <c r="CL607" s="25"/>
      <c r="CM607" s="25"/>
      <c r="CN607" s="25"/>
      <c r="CO607" s="25"/>
      <c r="CP607" s="25"/>
      <c r="CQ607" s="25"/>
      <c r="CR607" s="25"/>
      <c r="CS607" s="25"/>
      <c r="CT607" s="25"/>
      <c r="CU607" s="25"/>
      <c r="CV607" s="25"/>
      <c r="CW607" s="25"/>
      <c r="CX607" s="25"/>
      <c r="CY607" s="25"/>
      <c r="CZ607" s="25"/>
      <c r="DA607" s="25"/>
      <c r="DB607" s="25"/>
      <c r="DC607" s="25"/>
      <c r="DD607" s="25"/>
      <c r="DE607" s="25"/>
      <c r="DF607" s="25"/>
      <c r="DG607" s="25"/>
      <c r="DH607" s="25"/>
      <c r="DI607" s="25"/>
      <c r="DJ607" s="25"/>
      <c r="DK607" s="25"/>
      <c r="DL607" s="25"/>
      <c r="DM607" s="25"/>
      <c r="DN607" s="25"/>
      <c r="DO607" s="25"/>
      <c r="DP607" s="25"/>
      <c r="DQ607" s="25"/>
      <c r="DR607" s="25"/>
      <c r="DS607" s="25"/>
      <c r="DT607" s="25"/>
      <c r="DU607" s="25"/>
      <c r="DV607" s="25"/>
      <c r="DW607" s="25"/>
      <c r="DX607" s="25"/>
      <c r="DY607" s="25"/>
      <c r="DZ607" s="25"/>
      <c r="EA607" s="25"/>
      <c r="EB607" s="25"/>
      <c r="EC607" s="25"/>
      <c r="ED607" s="25"/>
      <c r="EE607" s="25"/>
      <c r="EF607" s="25"/>
      <c r="EG607" s="25"/>
      <c r="EH607" s="25"/>
      <c r="EI607" s="25"/>
      <c r="EJ607" s="25"/>
      <c r="EK607" s="25"/>
      <c r="EL607" s="25"/>
      <c r="EM607" s="25"/>
      <c r="EN607" s="25"/>
      <c r="EO607" s="25"/>
      <c r="EP607" s="25"/>
      <c r="EQ607" s="25"/>
      <c r="ER607" s="25"/>
      <c r="ES607" s="25"/>
      <c r="ET607" s="25"/>
      <c r="EU607" s="25"/>
      <c r="EV607" s="25"/>
      <c r="EW607" s="25"/>
      <c r="EX607" s="25"/>
      <c r="EY607" s="25"/>
      <c r="EZ607" s="25"/>
      <c r="FA607" s="25"/>
      <c r="FB607" s="25"/>
      <c r="FC607" s="25"/>
      <c r="FD607" s="25"/>
      <c r="FE607" s="25"/>
      <c r="FF607" s="25"/>
      <c r="FG607" s="25"/>
      <c r="FH607" s="25"/>
      <c r="FI607" s="25"/>
      <c r="FJ607" s="25"/>
      <c r="FK607" s="25"/>
      <c r="FL607" s="25"/>
      <c r="FM607" s="25"/>
      <c r="FN607" s="25"/>
      <c r="FO607" s="25"/>
      <c r="FP607" s="25"/>
      <c r="FQ607" s="25"/>
      <c r="FR607" s="25"/>
      <c r="FS607" s="25"/>
      <c r="FT607" s="25"/>
      <c r="FU607" s="25"/>
      <c r="FV607" s="25"/>
      <c r="FW607" s="25"/>
      <c r="FX607" s="25"/>
      <c r="FY607" s="25"/>
      <c r="FZ607" s="25"/>
      <c r="GA607" s="25"/>
      <c r="GB607" s="25"/>
      <c r="GC607" s="25"/>
      <c r="GD607" s="25"/>
      <c r="GE607" s="25"/>
      <c r="GF607" s="25"/>
      <c r="GG607" s="25"/>
      <c r="GH607" s="25"/>
      <c r="GI607" s="25"/>
      <c r="GJ607" s="25"/>
      <c r="GK607" s="25"/>
      <c r="GL607" s="25"/>
      <c r="GM607" s="25"/>
      <c r="GN607" s="25"/>
      <c r="GO607" s="25"/>
      <c r="GP607" s="25"/>
    </row>
    <row r="608" spans="1:198" ht="15" customHeight="1">
      <c r="A608" s="25"/>
      <c r="B608" s="25"/>
      <c r="C608" s="25"/>
      <c r="D608" s="25"/>
      <c r="E608" s="25"/>
      <c r="F608" s="25"/>
      <c r="G608" s="25"/>
      <c r="H608" s="25"/>
      <c r="I608" s="25"/>
      <c r="J608" s="25"/>
      <c r="L608" s="25"/>
      <c r="M608" s="189"/>
      <c r="N608" s="189"/>
      <c r="O608" s="25"/>
      <c r="P608" s="25"/>
      <c r="Q608" s="25"/>
      <c r="R608" s="25"/>
      <c r="S608" s="25"/>
      <c r="T608" s="25"/>
      <c r="V608" s="25"/>
      <c r="W608" s="25"/>
      <c r="X608" s="25"/>
      <c r="Y608" s="25"/>
      <c r="Z608" s="25"/>
      <c r="AA608" s="25"/>
      <c r="AB608" s="25"/>
      <c r="AC608" s="25"/>
      <c r="AD608" s="25"/>
      <c r="AE608" s="25"/>
      <c r="AF608" s="25"/>
      <c r="AG608" s="25"/>
      <c r="AH608" s="25"/>
      <c r="AI608" s="25"/>
      <c r="AJ608" s="25"/>
      <c r="AK608" s="25"/>
      <c r="AL608" s="25"/>
      <c r="AM608" s="25"/>
      <c r="AN608" s="25"/>
      <c r="AO608" s="25"/>
      <c r="AP608" s="25"/>
      <c r="AQ608" s="25"/>
      <c r="AR608" s="25"/>
      <c r="AS608" s="25"/>
      <c r="AT608" s="25"/>
      <c r="AU608" s="25"/>
      <c r="AV608" s="25"/>
      <c r="AW608" s="25"/>
      <c r="AX608" s="25"/>
      <c r="AY608" s="25"/>
      <c r="AZ608" s="25"/>
      <c r="BA608" s="25"/>
      <c r="BB608" s="25"/>
      <c r="BC608" s="25"/>
      <c r="BD608" s="25"/>
      <c r="BE608" s="25"/>
      <c r="BF608" s="25"/>
      <c r="BG608" s="25"/>
      <c r="BH608" s="25"/>
      <c r="BI608" s="25"/>
      <c r="BJ608" s="25"/>
      <c r="BK608" s="25"/>
      <c r="BL608" s="25"/>
      <c r="BM608" s="25"/>
      <c r="BN608" s="25"/>
      <c r="BO608" s="25"/>
      <c r="BP608" s="25"/>
      <c r="BQ608" s="25"/>
      <c r="BR608" s="25"/>
      <c r="BS608" s="25"/>
      <c r="BT608" s="25"/>
      <c r="BU608" s="25"/>
      <c r="BV608" s="25"/>
      <c r="BW608" s="25"/>
      <c r="BX608" s="25"/>
      <c r="BY608" s="25"/>
      <c r="BZ608" s="25"/>
      <c r="CA608" s="25"/>
      <c r="CB608" s="25"/>
      <c r="CC608" s="25"/>
      <c r="CD608" s="25"/>
      <c r="CE608" s="25"/>
      <c r="CF608" s="25"/>
      <c r="CG608" s="25"/>
      <c r="CH608" s="25"/>
      <c r="CI608" s="25"/>
      <c r="CJ608" s="25"/>
      <c r="CK608" s="25"/>
      <c r="CL608" s="25"/>
      <c r="CM608" s="25"/>
      <c r="CN608" s="25"/>
      <c r="CO608" s="25"/>
      <c r="CP608" s="25"/>
      <c r="CQ608" s="25"/>
      <c r="CR608" s="25"/>
      <c r="CS608" s="25"/>
      <c r="CT608" s="25"/>
      <c r="CU608" s="25"/>
      <c r="CV608" s="25"/>
      <c r="CW608" s="25"/>
      <c r="CX608" s="25"/>
      <c r="CY608" s="25"/>
      <c r="CZ608" s="25"/>
      <c r="DA608" s="25"/>
      <c r="DB608" s="25"/>
      <c r="DC608" s="25"/>
      <c r="DD608" s="25"/>
      <c r="DE608" s="25"/>
      <c r="DF608" s="25"/>
      <c r="DG608" s="25"/>
      <c r="DH608" s="25"/>
      <c r="DI608" s="25"/>
      <c r="DJ608" s="25"/>
      <c r="DK608" s="25"/>
      <c r="DL608" s="25"/>
      <c r="DM608" s="25"/>
      <c r="DN608" s="25"/>
      <c r="DO608" s="25"/>
      <c r="DP608" s="25"/>
      <c r="DQ608" s="25"/>
      <c r="DR608" s="25"/>
      <c r="DS608" s="25"/>
      <c r="DT608" s="25"/>
      <c r="DU608" s="25"/>
      <c r="DV608" s="25"/>
      <c r="DW608" s="25"/>
      <c r="DX608" s="25"/>
      <c r="DY608" s="25"/>
      <c r="DZ608" s="25"/>
      <c r="EA608" s="25"/>
      <c r="EB608" s="25"/>
      <c r="EC608" s="25"/>
      <c r="ED608" s="25"/>
      <c r="EE608" s="25"/>
      <c r="EF608" s="25"/>
      <c r="EG608" s="25"/>
      <c r="EH608" s="25"/>
      <c r="EI608" s="25"/>
      <c r="EJ608" s="25"/>
      <c r="EK608" s="25"/>
      <c r="EL608" s="25"/>
      <c r="EM608" s="25"/>
      <c r="EN608" s="25"/>
      <c r="EO608" s="25"/>
      <c r="EP608" s="25"/>
      <c r="EQ608" s="25"/>
      <c r="ER608" s="25"/>
      <c r="ES608" s="25"/>
      <c r="ET608" s="25"/>
      <c r="EU608" s="25"/>
      <c r="EV608" s="25"/>
      <c r="EW608" s="25"/>
      <c r="EX608" s="25"/>
      <c r="EY608" s="25"/>
      <c r="EZ608" s="25"/>
      <c r="FA608" s="25"/>
      <c r="FB608" s="25"/>
      <c r="FC608" s="25"/>
      <c r="FD608" s="25"/>
      <c r="FE608" s="25"/>
      <c r="FF608" s="25"/>
      <c r="FG608" s="25"/>
      <c r="FH608" s="25"/>
      <c r="FI608" s="25"/>
      <c r="FJ608" s="25"/>
      <c r="FK608" s="25"/>
      <c r="FL608" s="25"/>
      <c r="FM608" s="25"/>
      <c r="FN608" s="25"/>
      <c r="FO608" s="25"/>
      <c r="FP608" s="25"/>
      <c r="FQ608" s="25"/>
      <c r="FR608" s="25"/>
      <c r="FS608" s="25"/>
      <c r="FT608" s="25"/>
      <c r="FU608" s="25"/>
      <c r="FV608" s="25"/>
      <c r="FW608" s="25"/>
      <c r="FX608" s="25"/>
      <c r="FY608" s="25"/>
      <c r="FZ608" s="25"/>
      <c r="GA608" s="25"/>
      <c r="GB608" s="25"/>
      <c r="GC608" s="25"/>
      <c r="GD608" s="25"/>
      <c r="GE608" s="25"/>
      <c r="GF608" s="25"/>
      <c r="GG608" s="25"/>
      <c r="GH608" s="25"/>
      <c r="GI608" s="25"/>
      <c r="GJ608" s="25"/>
      <c r="GK608" s="25"/>
      <c r="GL608" s="25"/>
      <c r="GM608" s="25"/>
      <c r="GN608" s="25"/>
      <c r="GO608" s="25"/>
      <c r="GP608" s="25"/>
    </row>
    <row r="609" spans="1:198" ht="15" customHeight="1">
      <c r="A609" s="25"/>
      <c r="B609" s="25"/>
      <c r="C609" s="25"/>
      <c r="D609" s="25"/>
      <c r="E609" s="25"/>
      <c r="F609" s="25"/>
      <c r="G609" s="25"/>
      <c r="H609" s="25"/>
      <c r="I609" s="25"/>
      <c r="J609" s="25"/>
      <c r="L609" s="25"/>
      <c r="M609" s="189"/>
      <c r="N609" s="189"/>
      <c r="O609" s="25"/>
      <c r="P609" s="25"/>
      <c r="Q609" s="25"/>
      <c r="R609" s="25"/>
      <c r="S609" s="25"/>
      <c r="T609" s="25"/>
      <c r="V609" s="25"/>
      <c r="W609" s="25"/>
      <c r="X609" s="25"/>
      <c r="Y609" s="25"/>
      <c r="Z609" s="25"/>
      <c r="AA609" s="25"/>
      <c r="AB609" s="25"/>
      <c r="AC609" s="25"/>
      <c r="AD609" s="25"/>
      <c r="AE609" s="25"/>
      <c r="AF609" s="25"/>
      <c r="AG609" s="25"/>
      <c r="AH609" s="25"/>
      <c r="AI609" s="25"/>
      <c r="AJ609" s="25"/>
      <c r="AK609" s="25"/>
      <c r="AL609" s="25"/>
      <c r="AM609" s="25"/>
      <c r="AN609" s="25"/>
      <c r="AO609" s="25"/>
      <c r="AP609" s="25"/>
      <c r="AQ609" s="25"/>
      <c r="AR609" s="25"/>
      <c r="AS609" s="25"/>
      <c r="AT609" s="25"/>
      <c r="AU609" s="25"/>
      <c r="AV609" s="25"/>
      <c r="AW609" s="25"/>
      <c r="AX609" s="25"/>
      <c r="AY609" s="25"/>
      <c r="AZ609" s="25"/>
      <c r="BA609" s="25"/>
      <c r="BB609" s="25"/>
      <c r="BC609" s="25"/>
      <c r="BD609" s="25"/>
      <c r="BE609" s="25"/>
      <c r="BF609" s="25"/>
      <c r="BG609" s="25"/>
      <c r="BH609" s="25"/>
      <c r="BI609" s="25"/>
      <c r="BJ609" s="25"/>
      <c r="BK609" s="25"/>
      <c r="BL609" s="25"/>
      <c r="BM609" s="25"/>
      <c r="BN609" s="25"/>
      <c r="BO609" s="25"/>
      <c r="BP609" s="25"/>
      <c r="BQ609" s="25"/>
      <c r="BR609" s="25"/>
      <c r="BS609" s="25"/>
      <c r="BT609" s="25"/>
      <c r="BU609" s="25"/>
      <c r="BV609" s="25"/>
      <c r="BW609" s="25"/>
      <c r="BX609" s="25"/>
      <c r="BY609" s="25"/>
      <c r="BZ609" s="25"/>
      <c r="CA609" s="25"/>
      <c r="CB609" s="25"/>
      <c r="CC609" s="25"/>
      <c r="CD609" s="25"/>
      <c r="CE609" s="25"/>
      <c r="CF609" s="25"/>
      <c r="CG609" s="25"/>
      <c r="CH609" s="25"/>
      <c r="CI609" s="25"/>
      <c r="CJ609" s="25"/>
      <c r="CK609" s="25"/>
      <c r="CL609" s="25"/>
      <c r="CM609" s="25"/>
      <c r="CN609" s="25"/>
      <c r="CO609" s="25"/>
      <c r="CP609" s="25"/>
      <c r="CQ609" s="25"/>
      <c r="CR609" s="25"/>
      <c r="CS609" s="25"/>
      <c r="CT609" s="25"/>
      <c r="CU609" s="25"/>
      <c r="CV609" s="25"/>
      <c r="CW609" s="25"/>
      <c r="CX609" s="25"/>
      <c r="CY609" s="25"/>
      <c r="CZ609" s="25"/>
      <c r="DA609" s="25"/>
      <c r="DB609" s="25"/>
      <c r="DC609" s="25"/>
      <c r="DD609" s="25"/>
      <c r="DE609" s="25"/>
      <c r="DF609" s="25"/>
      <c r="DG609" s="25"/>
      <c r="DH609" s="25"/>
      <c r="DI609" s="25"/>
      <c r="DJ609" s="25"/>
      <c r="DK609" s="25"/>
      <c r="DL609" s="25"/>
      <c r="DM609" s="25"/>
      <c r="DN609" s="25"/>
      <c r="DO609" s="25"/>
      <c r="DP609" s="25"/>
      <c r="DQ609" s="25"/>
      <c r="DR609" s="25"/>
      <c r="DS609" s="25"/>
      <c r="DT609" s="25"/>
      <c r="DU609" s="25"/>
      <c r="DV609" s="25"/>
      <c r="DW609" s="25"/>
      <c r="DX609" s="25"/>
      <c r="DY609" s="25"/>
      <c r="DZ609" s="25"/>
      <c r="EA609" s="25"/>
      <c r="EB609" s="25"/>
      <c r="EC609" s="25"/>
      <c r="ED609" s="25"/>
      <c r="EE609" s="25"/>
      <c r="EF609" s="25"/>
      <c r="EG609" s="25"/>
      <c r="EH609" s="25"/>
      <c r="EI609" s="25"/>
      <c r="EJ609" s="25"/>
      <c r="EK609" s="25"/>
      <c r="EL609" s="25"/>
      <c r="EM609" s="25"/>
      <c r="EN609" s="25"/>
      <c r="EO609" s="25"/>
      <c r="EP609" s="25"/>
      <c r="EQ609" s="25"/>
      <c r="ER609" s="25"/>
      <c r="ES609" s="25"/>
      <c r="ET609" s="25"/>
      <c r="EU609" s="25"/>
      <c r="EV609" s="25"/>
      <c r="EW609" s="25"/>
      <c r="EX609" s="25"/>
      <c r="EY609" s="25"/>
      <c r="EZ609" s="25"/>
      <c r="FA609" s="25"/>
      <c r="FB609" s="25"/>
      <c r="FC609" s="25"/>
      <c r="FD609" s="25"/>
      <c r="FE609" s="25"/>
      <c r="FF609" s="25"/>
      <c r="FG609" s="25"/>
      <c r="FH609" s="25"/>
      <c r="FI609" s="25"/>
      <c r="FJ609" s="25"/>
      <c r="FK609" s="25"/>
      <c r="FL609" s="25"/>
      <c r="FM609" s="25"/>
      <c r="FN609" s="25"/>
      <c r="FO609" s="25"/>
      <c r="FP609" s="25"/>
      <c r="FQ609" s="25"/>
      <c r="FR609" s="25"/>
      <c r="FS609" s="25"/>
      <c r="FT609" s="25"/>
      <c r="FU609" s="25"/>
      <c r="FV609" s="25"/>
      <c r="FW609" s="25"/>
      <c r="FX609" s="25"/>
      <c r="FY609" s="25"/>
      <c r="FZ609" s="25"/>
      <c r="GA609" s="25"/>
      <c r="GB609" s="25"/>
      <c r="GC609" s="25"/>
      <c r="GD609" s="25"/>
      <c r="GE609" s="25"/>
      <c r="GF609" s="25"/>
      <c r="GG609" s="25"/>
      <c r="GH609" s="25"/>
      <c r="GI609" s="25"/>
      <c r="GJ609" s="25"/>
      <c r="GK609" s="25"/>
      <c r="GL609" s="25"/>
      <c r="GM609" s="25"/>
      <c r="GN609" s="25"/>
      <c r="GO609" s="25"/>
      <c r="GP609" s="25"/>
    </row>
    <row r="610" spans="1:198" ht="15" customHeight="1">
      <c r="A610" s="25"/>
      <c r="B610" s="25"/>
      <c r="C610" s="25"/>
      <c r="D610" s="25"/>
      <c r="E610" s="25"/>
      <c r="F610" s="25"/>
      <c r="G610" s="25"/>
      <c r="H610" s="25"/>
      <c r="I610" s="25"/>
      <c r="J610" s="25"/>
      <c r="L610" s="25"/>
      <c r="M610" s="189"/>
      <c r="N610" s="189"/>
      <c r="O610" s="25"/>
      <c r="P610" s="25"/>
      <c r="Q610" s="25"/>
      <c r="R610" s="25"/>
      <c r="S610" s="25"/>
      <c r="T610" s="25"/>
      <c r="V610" s="25"/>
      <c r="W610" s="25"/>
      <c r="X610" s="25"/>
      <c r="Y610" s="25"/>
      <c r="Z610" s="25"/>
      <c r="AA610" s="25"/>
      <c r="AB610" s="25"/>
      <c r="AC610" s="25"/>
      <c r="AD610" s="25"/>
      <c r="AE610" s="25"/>
      <c r="AF610" s="25"/>
      <c r="AG610" s="25"/>
      <c r="AH610" s="25"/>
      <c r="AI610" s="25"/>
      <c r="AJ610" s="25"/>
      <c r="AK610" s="25"/>
      <c r="AL610" s="25"/>
      <c r="AM610" s="25"/>
      <c r="AN610" s="25"/>
      <c r="AO610" s="25"/>
      <c r="AP610" s="25"/>
      <c r="AQ610" s="25"/>
      <c r="AR610" s="25"/>
      <c r="AS610" s="25"/>
      <c r="AT610" s="25"/>
      <c r="AU610" s="25"/>
      <c r="AV610" s="25"/>
      <c r="AW610" s="25"/>
      <c r="AX610" s="25"/>
      <c r="AY610" s="25"/>
      <c r="AZ610" s="25"/>
      <c r="BA610" s="25"/>
      <c r="BB610" s="25"/>
      <c r="BC610" s="25"/>
      <c r="BD610" s="25"/>
      <c r="BE610" s="25"/>
      <c r="BF610" s="25"/>
      <c r="BG610" s="25"/>
      <c r="BH610" s="25"/>
      <c r="BI610" s="25"/>
      <c r="BJ610" s="25"/>
      <c r="BK610" s="25"/>
      <c r="BL610" s="25"/>
      <c r="BM610" s="25"/>
      <c r="BN610" s="25"/>
      <c r="BO610" s="25"/>
      <c r="BP610" s="25"/>
      <c r="BQ610" s="25"/>
      <c r="BR610" s="25"/>
      <c r="BS610" s="25"/>
      <c r="BT610" s="25"/>
      <c r="BU610" s="25"/>
      <c r="BV610" s="25"/>
      <c r="BW610" s="25"/>
      <c r="BX610" s="25"/>
      <c r="BY610" s="25"/>
      <c r="BZ610" s="25"/>
      <c r="CA610" s="25"/>
      <c r="CB610" s="25"/>
      <c r="CC610" s="25"/>
      <c r="CD610" s="25"/>
      <c r="CE610" s="25"/>
      <c r="CF610" s="25"/>
      <c r="CG610" s="25"/>
      <c r="CH610" s="25"/>
      <c r="CI610" s="25"/>
      <c r="CJ610" s="25"/>
      <c r="CK610" s="25"/>
      <c r="CL610" s="25"/>
      <c r="CM610" s="25"/>
      <c r="CN610" s="25"/>
      <c r="CO610" s="25"/>
      <c r="CP610" s="25"/>
      <c r="CQ610" s="25"/>
      <c r="CR610" s="25"/>
      <c r="CS610" s="25"/>
      <c r="CT610" s="25"/>
      <c r="CU610" s="25"/>
      <c r="CV610" s="25"/>
      <c r="CW610" s="25"/>
      <c r="CX610" s="25"/>
      <c r="CY610" s="25"/>
      <c r="CZ610" s="25"/>
      <c r="DA610" s="25"/>
      <c r="DB610" s="25"/>
      <c r="DC610" s="25"/>
      <c r="DD610" s="25"/>
      <c r="DE610" s="25"/>
      <c r="DF610" s="25"/>
      <c r="DG610" s="25"/>
      <c r="DH610" s="25"/>
      <c r="DI610" s="25"/>
      <c r="DJ610" s="25"/>
      <c r="DK610" s="25"/>
      <c r="DL610" s="25"/>
      <c r="DM610" s="25"/>
      <c r="DN610" s="25"/>
      <c r="DO610" s="25"/>
      <c r="DP610" s="25"/>
      <c r="DQ610" s="25"/>
      <c r="DR610" s="25"/>
      <c r="DS610" s="25"/>
      <c r="DT610" s="25"/>
      <c r="DU610" s="25"/>
      <c r="DV610" s="25"/>
      <c r="DW610" s="25"/>
      <c r="DX610" s="25"/>
      <c r="DY610" s="25"/>
      <c r="DZ610" s="25"/>
      <c r="EA610" s="25"/>
      <c r="EB610" s="25"/>
      <c r="EC610" s="25"/>
      <c r="ED610" s="25"/>
      <c r="EE610" s="25"/>
      <c r="EF610" s="25"/>
      <c r="EG610" s="25"/>
      <c r="EH610" s="25"/>
      <c r="EI610" s="25"/>
      <c r="EJ610" s="25"/>
      <c r="EK610" s="25"/>
      <c r="EL610" s="25"/>
      <c r="EM610" s="25"/>
      <c r="EN610" s="25"/>
      <c r="EO610" s="25"/>
      <c r="EP610" s="25"/>
      <c r="EQ610" s="25"/>
      <c r="ER610" s="25"/>
      <c r="ES610" s="25"/>
      <c r="ET610" s="25"/>
      <c r="EU610" s="25"/>
      <c r="EV610" s="25"/>
      <c r="EW610" s="25"/>
      <c r="EX610" s="25"/>
      <c r="EY610" s="25"/>
      <c r="EZ610" s="25"/>
      <c r="FA610" s="25"/>
      <c r="FB610" s="25"/>
      <c r="FC610" s="25"/>
      <c r="FD610" s="25"/>
      <c r="FE610" s="25"/>
      <c r="FF610" s="25"/>
      <c r="FG610" s="25"/>
      <c r="FH610" s="25"/>
      <c r="FI610" s="25"/>
      <c r="FJ610" s="25"/>
      <c r="FK610" s="25"/>
      <c r="FL610" s="25"/>
      <c r="FM610" s="25"/>
      <c r="FN610" s="25"/>
      <c r="FO610" s="25"/>
      <c r="FP610" s="25"/>
      <c r="FQ610" s="25"/>
      <c r="FR610" s="25"/>
      <c r="FS610" s="25"/>
      <c r="FT610" s="25"/>
      <c r="FU610" s="25"/>
      <c r="FV610" s="25"/>
      <c r="FW610" s="25"/>
      <c r="FX610" s="25"/>
      <c r="FY610" s="25"/>
      <c r="FZ610" s="25"/>
      <c r="GA610" s="25"/>
      <c r="GB610" s="25"/>
      <c r="GC610" s="25"/>
      <c r="GD610" s="25"/>
      <c r="GE610" s="25"/>
      <c r="GF610" s="25"/>
      <c r="GG610" s="25"/>
      <c r="GH610" s="25"/>
      <c r="GI610" s="25"/>
      <c r="GJ610" s="25"/>
      <c r="GK610" s="25"/>
      <c r="GL610" s="25"/>
      <c r="GM610" s="25"/>
      <c r="GN610" s="25"/>
      <c r="GO610" s="25"/>
      <c r="GP610" s="25"/>
    </row>
    <row r="611" spans="1:198" ht="15" customHeight="1">
      <c r="A611" s="25"/>
      <c r="B611" s="25"/>
      <c r="C611" s="25"/>
      <c r="D611" s="25"/>
      <c r="E611" s="25"/>
      <c r="F611" s="25"/>
      <c r="G611" s="25"/>
      <c r="H611" s="25"/>
      <c r="I611" s="25"/>
      <c r="J611" s="25"/>
      <c r="L611" s="25"/>
      <c r="M611" s="189"/>
      <c r="N611" s="189"/>
      <c r="O611" s="25"/>
      <c r="P611" s="25"/>
      <c r="Q611" s="25"/>
      <c r="R611" s="25"/>
      <c r="S611" s="25"/>
      <c r="T611" s="25"/>
      <c r="V611" s="25"/>
      <c r="W611" s="25"/>
      <c r="X611" s="25"/>
      <c r="Y611" s="25"/>
      <c r="Z611" s="25"/>
      <c r="AA611" s="25"/>
      <c r="AB611" s="25"/>
      <c r="AC611" s="25"/>
      <c r="AD611" s="25"/>
      <c r="AE611" s="25"/>
      <c r="AF611" s="25"/>
      <c r="AG611" s="25"/>
      <c r="AH611" s="25"/>
      <c r="AI611" s="25"/>
      <c r="AJ611" s="25"/>
      <c r="AK611" s="25"/>
      <c r="AL611" s="25"/>
      <c r="AM611" s="25"/>
      <c r="AN611" s="25"/>
      <c r="AO611" s="25"/>
      <c r="AP611" s="25"/>
      <c r="AQ611" s="25"/>
      <c r="AR611" s="25"/>
      <c r="AS611" s="25"/>
      <c r="AT611" s="25"/>
      <c r="AU611" s="25"/>
      <c r="AV611" s="25"/>
      <c r="AW611" s="25"/>
      <c r="AX611" s="25"/>
      <c r="AY611" s="25"/>
      <c r="AZ611" s="25"/>
      <c r="BA611" s="25"/>
      <c r="BB611" s="25"/>
      <c r="BC611" s="25"/>
      <c r="BD611" s="25"/>
      <c r="BE611" s="25"/>
      <c r="BF611" s="25"/>
      <c r="BG611" s="25"/>
      <c r="BH611" s="25"/>
      <c r="BI611" s="25"/>
      <c r="BJ611" s="25"/>
      <c r="BK611" s="25"/>
      <c r="BL611" s="25"/>
      <c r="BM611" s="25"/>
      <c r="BN611" s="25"/>
      <c r="BO611" s="25"/>
      <c r="BP611" s="25"/>
      <c r="BQ611" s="25"/>
      <c r="BR611" s="25"/>
      <c r="BS611" s="25"/>
      <c r="BT611" s="25"/>
      <c r="BU611" s="25"/>
      <c r="BV611" s="25"/>
      <c r="BW611" s="25"/>
      <c r="BX611" s="25"/>
      <c r="BY611" s="25"/>
      <c r="BZ611" s="25"/>
      <c r="CA611" s="25"/>
      <c r="CB611" s="25"/>
      <c r="CC611" s="25"/>
      <c r="CD611" s="25"/>
      <c r="CE611" s="25"/>
      <c r="CF611" s="25"/>
      <c r="CG611" s="25"/>
      <c r="CH611" s="25"/>
      <c r="CI611" s="25"/>
      <c r="CJ611" s="25"/>
      <c r="CK611" s="25"/>
      <c r="CL611" s="25"/>
      <c r="CM611" s="25"/>
      <c r="CN611" s="25"/>
      <c r="CO611" s="25"/>
      <c r="CP611" s="25"/>
      <c r="CQ611" s="25"/>
      <c r="CR611" s="25"/>
      <c r="CS611" s="25"/>
      <c r="CT611" s="25"/>
      <c r="CU611" s="25"/>
      <c r="CV611" s="25"/>
      <c r="CW611" s="25"/>
      <c r="CX611" s="25"/>
      <c r="CY611" s="25"/>
      <c r="CZ611" s="25"/>
      <c r="DA611" s="25"/>
      <c r="DB611" s="25"/>
      <c r="DC611" s="25"/>
      <c r="DD611" s="25"/>
      <c r="DE611" s="25"/>
      <c r="DF611" s="25"/>
      <c r="DG611" s="25"/>
      <c r="DH611" s="25"/>
      <c r="DI611" s="25"/>
      <c r="DJ611" s="25"/>
      <c r="DK611" s="25"/>
      <c r="DL611" s="25"/>
      <c r="DM611" s="25"/>
      <c r="DN611" s="25"/>
      <c r="DO611" s="25"/>
      <c r="DP611" s="25"/>
      <c r="DQ611" s="25"/>
      <c r="DR611" s="25"/>
      <c r="DS611" s="25"/>
      <c r="DT611" s="25"/>
      <c r="DU611" s="25"/>
      <c r="DV611" s="25"/>
      <c r="DW611" s="25"/>
      <c r="DX611" s="25"/>
      <c r="DY611" s="25"/>
      <c r="DZ611" s="25"/>
      <c r="EA611" s="25"/>
      <c r="EB611" s="25"/>
      <c r="EC611" s="25"/>
      <c r="ED611" s="25"/>
      <c r="EE611" s="25"/>
      <c r="EF611" s="25"/>
      <c r="EG611" s="25"/>
      <c r="EH611" s="25"/>
      <c r="EI611" s="25"/>
      <c r="EJ611" s="25"/>
      <c r="EK611" s="25"/>
      <c r="EL611" s="25"/>
      <c r="EM611" s="25"/>
      <c r="EN611" s="25"/>
      <c r="EO611" s="25"/>
      <c r="EP611" s="25"/>
      <c r="EQ611" s="25"/>
      <c r="ER611" s="25"/>
      <c r="ES611" s="25"/>
      <c r="ET611" s="25"/>
      <c r="EU611" s="25"/>
      <c r="EV611" s="25"/>
      <c r="EW611" s="25"/>
      <c r="EX611" s="25"/>
      <c r="EY611" s="25"/>
      <c r="EZ611" s="25"/>
      <c r="FA611" s="25"/>
      <c r="FB611" s="25"/>
      <c r="FC611" s="25"/>
      <c r="FD611" s="25"/>
      <c r="FE611" s="25"/>
      <c r="FF611" s="25"/>
      <c r="FG611" s="25"/>
      <c r="FH611" s="25"/>
      <c r="FI611" s="25"/>
      <c r="FJ611" s="25"/>
      <c r="FK611" s="25"/>
      <c r="FL611" s="25"/>
      <c r="FM611" s="25"/>
      <c r="FN611" s="25"/>
      <c r="FO611" s="25"/>
      <c r="FP611" s="25"/>
      <c r="FQ611" s="25"/>
      <c r="FR611" s="25"/>
      <c r="FS611" s="25"/>
      <c r="FT611" s="25"/>
      <c r="FU611" s="25"/>
      <c r="FV611" s="25"/>
      <c r="FW611" s="25"/>
      <c r="FX611" s="25"/>
      <c r="FY611" s="25"/>
      <c r="FZ611" s="25"/>
      <c r="GA611" s="25"/>
      <c r="GB611" s="25"/>
      <c r="GC611" s="25"/>
      <c r="GD611" s="25"/>
      <c r="GE611" s="25"/>
      <c r="GF611" s="25"/>
      <c r="GG611" s="25"/>
      <c r="GH611" s="25"/>
      <c r="GI611" s="25"/>
      <c r="GJ611" s="25"/>
      <c r="GK611" s="25"/>
      <c r="GL611" s="25"/>
      <c r="GM611" s="25"/>
      <c r="GN611" s="25"/>
      <c r="GO611" s="25"/>
      <c r="GP611" s="25"/>
    </row>
    <row r="612" spans="1:198" ht="15" customHeight="1">
      <c r="A612" s="25"/>
      <c r="B612" s="25"/>
      <c r="C612" s="25"/>
      <c r="D612" s="25"/>
      <c r="E612" s="25"/>
      <c r="F612" s="25"/>
      <c r="G612" s="25"/>
      <c r="H612" s="25"/>
      <c r="I612" s="25"/>
      <c r="J612" s="25"/>
      <c r="L612" s="25"/>
      <c r="M612" s="189"/>
      <c r="N612" s="189"/>
      <c r="O612" s="25"/>
      <c r="P612" s="25"/>
      <c r="Q612" s="25"/>
      <c r="R612" s="25"/>
      <c r="S612" s="25"/>
      <c r="T612" s="25"/>
      <c r="V612" s="25"/>
      <c r="W612" s="25"/>
      <c r="X612" s="25"/>
      <c r="Y612" s="25"/>
      <c r="Z612" s="25"/>
      <c r="AA612" s="25"/>
      <c r="AB612" s="25"/>
      <c r="AC612" s="25"/>
      <c r="AD612" s="25"/>
      <c r="AE612" s="25"/>
      <c r="AF612" s="25"/>
      <c r="AG612" s="25"/>
      <c r="AH612" s="25"/>
      <c r="AI612" s="25"/>
      <c r="AJ612" s="25"/>
      <c r="AK612" s="25"/>
      <c r="AL612" s="25"/>
      <c r="AM612" s="25"/>
      <c r="AN612" s="25"/>
      <c r="AO612" s="25"/>
      <c r="AP612" s="25"/>
      <c r="AQ612" s="25"/>
      <c r="AR612" s="25"/>
      <c r="AS612" s="25"/>
      <c r="AT612" s="25"/>
      <c r="AU612" s="25"/>
      <c r="AV612" s="25"/>
      <c r="AW612" s="25"/>
      <c r="AX612" s="25"/>
      <c r="AY612" s="25"/>
      <c r="AZ612" s="25"/>
      <c r="BA612" s="25"/>
      <c r="BB612" s="25"/>
      <c r="BC612" s="25"/>
      <c r="BD612" s="25"/>
      <c r="BE612" s="25"/>
      <c r="BF612" s="25"/>
      <c r="BG612" s="25"/>
      <c r="BH612" s="25"/>
      <c r="BI612" s="25"/>
      <c r="BJ612" s="25"/>
      <c r="BK612" s="25"/>
      <c r="BL612" s="25"/>
      <c r="BM612" s="25"/>
      <c r="BN612" s="25"/>
      <c r="BO612" s="25"/>
      <c r="BP612" s="25"/>
      <c r="BQ612" s="25"/>
      <c r="BR612" s="25"/>
      <c r="BS612" s="25"/>
      <c r="BT612" s="25"/>
      <c r="BU612" s="25"/>
      <c r="BV612" s="25"/>
      <c r="BW612" s="25"/>
      <c r="BX612" s="25"/>
      <c r="BY612" s="25"/>
      <c r="BZ612" s="25"/>
      <c r="CA612" s="25"/>
      <c r="CB612" s="25"/>
      <c r="CC612" s="25"/>
      <c r="CD612" s="25"/>
      <c r="CE612" s="25"/>
      <c r="CF612" s="25"/>
      <c r="CG612" s="25"/>
      <c r="CH612" s="25"/>
      <c r="CI612" s="25"/>
      <c r="CJ612" s="25"/>
      <c r="CK612" s="25"/>
      <c r="CL612" s="25"/>
      <c r="CM612" s="25"/>
      <c r="CN612" s="25"/>
      <c r="CO612" s="25"/>
      <c r="CP612" s="25"/>
      <c r="CQ612" s="25"/>
      <c r="CR612" s="25"/>
      <c r="CS612" s="25"/>
      <c r="CT612" s="25"/>
      <c r="CU612" s="25"/>
      <c r="CV612" s="25"/>
      <c r="CW612" s="25"/>
      <c r="CX612" s="25"/>
      <c r="CY612" s="25"/>
      <c r="CZ612" s="25"/>
      <c r="DA612" s="25"/>
      <c r="DB612" s="25"/>
      <c r="DC612" s="25"/>
      <c r="DD612" s="25"/>
      <c r="DE612" s="25"/>
      <c r="DF612" s="25"/>
      <c r="DG612" s="25"/>
      <c r="DH612" s="25"/>
      <c r="DI612" s="25"/>
      <c r="DJ612" s="25"/>
      <c r="DK612" s="25"/>
      <c r="DL612" s="25"/>
      <c r="DM612" s="25"/>
      <c r="DN612" s="25"/>
      <c r="DO612" s="25"/>
      <c r="DP612" s="25"/>
      <c r="DQ612" s="25"/>
      <c r="DR612" s="25"/>
      <c r="DS612" s="25"/>
      <c r="DT612" s="25"/>
      <c r="DU612" s="25"/>
      <c r="DV612" s="25"/>
      <c r="DW612" s="25"/>
      <c r="DX612" s="25"/>
      <c r="DY612" s="25"/>
      <c r="DZ612" s="25"/>
      <c r="EA612" s="25"/>
      <c r="EB612" s="25"/>
      <c r="EC612" s="25"/>
      <c r="ED612" s="25"/>
      <c r="EE612" s="25"/>
      <c r="EF612" s="25"/>
      <c r="EG612" s="25"/>
      <c r="EH612" s="25"/>
      <c r="EI612" s="25"/>
      <c r="EJ612" s="25"/>
      <c r="EK612" s="25"/>
      <c r="EL612" s="25"/>
      <c r="EM612" s="25"/>
      <c r="EN612" s="25"/>
      <c r="EO612" s="25"/>
      <c r="EP612" s="25"/>
      <c r="EQ612" s="25"/>
      <c r="ER612" s="25"/>
      <c r="ES612" s="25"/>
      <c r="ET612" s="25"/>
      <c r="EU612" s="25"/>
      <c r="EV612" s="25"/>
      <c r="EW612" s="25"/>
      <c r="EX612" s="25"/>
      <c r="EY612" s="25"/>
      <c r="EZ612" s="25"/>
      <c r="FA612" s="25"/>
      <c r="FB612" s="25"/>
      <c r="FC612" s="25"/>
      <c r="FD612" s="25"/>
      <c r="FE612" s="25"/>
      <c r="FF612" s="25"/>
      <c r="FG612" s="25"/>
      <c r="FH612" s="25"/>
      <c r="FI612" s="25"/>
      <c r="FJ612" s="25"/>
      <c r="FK612" s="25"/>
      <c r="FL612" s="25"/>
      <c r="FM612" s="25"/>
      <c r="FN612" s="25"/>
      <c r="FO612" s="25"/>
      <c r="FP612" s="25"/>
      <c r="FQ612" s="25"/>
      <c r="FR612" s="25"/>
      <c r="FS612" s="25"/>
      <c r="FT612" s="25"/>
      <c r="FU612" s="25"/>
      <c r="FV612" s="25"/>
      <c r="FW612" s="25"/>
      <c r="FX612" s="25"/>
      <c r="FY612" s="25"/>
      <c r="FZ612" s="25"/>
      <c r="GA612" s="25"/>
      <c r="GB612" s="25"/>
      <c r="GC612" s="25"/>
      <c r="GD612" s="25"/>
      <c r="GE612" s="25"/>
      <c r="GF612" s="25"/>
      <c r="GG612" s="25"/>
      <c r="GH612" s="25"/>
      <c r="GI612" s="25"/>
      <c r="GJ612" s="25"/>
      <c r="GK612" s="25"/>
      <c r="GL612" s="25"/>
      <c r="GM612" s="25"/>
      <c r="GN612" s="25"/>
      <c r="GO612" s="25"/>
      <c r="GP612" s="25"/>
    </row>
    <row r="613" spans="1:198" ht="15" customHeight="1">
      <c r="A613" s="25"/>
      <c r="B613" s="25"/>
      <c r="C613" s="25"/>
      <c r="D613" s="25"/>
      <c r="E613" s="25"/>
      <c r="F613" s="25"/>
      <c r="G613" s="25"/>
      <c r="H613" s="25"/>
      <c r="I613" s="25"/>
      <c r="J613" s="25"/>
      <c r="L613" s="25"/>
      <c r="M613" s="189"/>
      <c r="N613" s="189"/>
      <c r="O613" s="25"/>
      <c r="P613" s="25"/>
      <c r="Q613" s="25"/>
      <c r="R613" s="25"/>
      <c r="S613" s="25"/>
      <c r="T613" s="25"/>
      <c r="V613" s="25"/>
      <c r="W613" s="25"/>
      <c r="X613" s="25"/>
      <c r="Y613" s="25"/>
      <c r="Z613" s="25"/>
      <c r="AA613" s="25"/>
      <c r="AB613" s="25"/>
      <c r="AC613" s="25"/>
      <c r="AD613" s="25"/>
      <c r="AE613" s="25"/>
      <c r="AF613" s="25"/>
      <c r="AG613" s="25"/>
      <c r="AH613" s="25"/>
      <c r="AI613" s="25"/>
      <c r="AJ613" s="25"/>
      <c r="AK613" s="25"/>
      <c r="AL613" s="25"/>
      <c r="AM613" s="25"/>
      <c r="AN613" s="25"/>
      <c r="AO613" s="25"/>
      <c r="AP613" s="25"/>
      <c r="AQ613" s="25"/>
      <c r="AR613" s="25"/>
      <c r="AS613" s="25"/>
      <c r="AT613" s="25"/>
      <c r="AU613" s="25"/>
      <c r="AV613" s="25"/>
      <c r="AW613" s="25"/>
      <c r="AX613" s="25"/>
      <c r="AY613" s="25"/>
      <c r="AZ613" s="25"/>
      <c r="BA613" s="25"/>
      <c r="BB613" s="25"/>
      <c r="BC613" s="25"/>
      <c r="BD613" s="25"/>
      <c r="BE613" s="25"/>
      <c r="BF613" s="25"/>
      <c r="BG613" s="25"/>
      <c r="BH613" s="25"/>
      <c r="BI613" s="25"/>
      <c r="BJ613" s="25"/>
      <c r="BK613" s="25"/>
      <c r="BL613" s="25"/>
      <c r="BM613" s="25"/>
      <c r="BN613" s="25"/>
      <c r="BO613" s="25"/>
      <c r="BP613" s="25"/>
      <c r="BQ613" s="25"/>
      <c r="BR613" s="25"/>
      <c r="BS613" s="25"/>
      <c r="BT613" s="25"/>
      <c r="BU613" s="25"/>
      <c r="BV613" s="25"/>
      <c r="BW613" s="25"/>
      <c r="BX613" s="25"/>
      <c r="BY613" s="25"/>
      <c r="BZ613" s="25"/>
      <c r="CA613" s="25"/>
      <c r="CB613" s="25"/>
      <c r="CC613" s="25"/>
      <c r="CD613" s="25"/>
      <c r="CE613" s="25"/>
      <c r="CF613" s="25"/>
      <c r="CG613" s="25"/>
      <c r="CH613" s="25"/>
      <c r="CI613" s="25"/>
      <c r="CJ613" s="25"/>
      <c r="CK613" s="25"/>
      <c r="CL613" s="25"/>
      <c r="CM613" s="25"/>
      <c r="CN613" s="25"/>
      <c r="CO613" s="25"/>
      <c r="CP613" s="25"/>
      <c r="CQ613" s="25"/>
      <c r="CR613" s="25"/>
      <c r="CS613" s="25"/>
      <c r="CT613" s="25"/>
      <c r="CU613" s="25"/>
      <c r="CV613" s="25"/>
      <c r="CW613" s="25"/>
      <c r="CX613" s="25"/>
      <c r="CY613" s="25"/>
      <c r="CZ613" s="25"/>
      <c r="DA613" s="25"/>
      <c r="DB613" s="25"/>
      <c r="DC613" s="25"/>
      <c r="DD613" s="25"/>
      <c r="DE613" s="25"/>
      <c r="DF613" s="25"/>
      <c r="DG613" s="25"/>
      <c r="DH613" s="25"/>
      <c r="DI613" s="25"/>
      <c r="DJ613" s="25"/>
      <c r="DK613" s="25"/>
      <c r="DL613" s="25"/>
      <c r="DM613" s="25"/>
      <c r="DN613" s="25"/>
      <c r="DO613" s="25"/>
      <c r="DP613" s="25"/>
      <c r="DQ613" s="25"/>
      <c r="DR613" s="25"/>
      <c r="DS613" s="25"/>
      <c r="DT613" s="25"/>
      <c r="DU613" s="25"/>
      <c r="DV613" s="25"/>
      <c r="DW613" s="25"/>
      <c r="DX613" s="25"/>
      <c r="DY613" s="25"/>
      <c r="DZ613" s="25"/>
      <c r="EA613" s="25"/>
      <c r="EB613" s="25"/>
      <c r="EC613" s="25"/>
      <c r="ED613" s="25"/>
      <c r="EE613" s="25"/>
      <c r="EF613" s="25"/>
      <c r="EG613" s="25"/>
      <c r="EH613" s="25"/>
      <c r="EI613" s="25"/>
      <c r="EJ613" s="25"/>
      <c r="EK613" s="25"/>
      <c r="EL613" s="25"/>
      <c r="EM613" s="25"/>
      <c r="EN613" s="25"/>
      <c r="EO613" s="25"/>
      <c r="EP613" s="25"/>
      <c r="EQ613" s="25"/>
      <c r="ER613" s="25"/>
      <c r="ES613" s="25"/>
      <c r="ET613" s="25"/>
      <c r="EU613" s="25"/>
      <c r="EV613" s="25"/>
      <c r="EW613" s="25"/>
      <c r="EX613" s="25"/>
      <c r="EY613" s="25"/>
      <c r="EZ613" s="25"/>
      <c r="FA613" s="25"/>
      <c r="FB613" s="25"/>
      <c r="FC613" s="25"/>
      <c r="FD613" s="25"/>
      <c r="FE613" s="25"/>
      <c r="FF613" s="25"/>
      <c r="FG613" s="25"/>
      <c r="FH613" s="25"/>
      <c r="FI613" s="25"/>
      <c r="FJ613" s="25"/>
      <c r="FK613" s="25"/>
      <c r="FL613" s="25"/>
      <c r="FM613" s="25"/>
      <c r="FN613" s="25"/>
      <c r="FO613" s="25"/>
      <c r="FP613" s="25"/>
      <c r="FQ613" s="25"/>
      <c r="FR613" s="25"/>
      <c r="FS613" s="25"/>
      <c r="FT613" s="25"/>
      <c r="FU613" s="25"/>
      <c r="FV613" s="25"/>
      <c r="FW613" s="25"/>
      <c r="FX613" s="25"/>
      <c r="FY613" s="25"/>
      <c r="FZ613" s="25"/>
      <c r="GA613" s="25"/>
      <c r="GB613" s="25"/>
      <c r="GC613" s="25"/>
      <c r="GD613" s="25"/>
      <c r="GE613" s="25"/>
      <c r="GF613" s="25"/>
      <c r="GG613" s="25"/>
      <c r="GH613" s="25"/>
      <c r="GI613" s="25"/>
      <c r="GJ613" s="25"/>
      <c r="GK613" s="25"/>
      <c r="GL613" s="25"/>
      <c r="GM613" s="25"/>
      <c r="GN613" s="25"/>
      <c r="GO613" s="25"/>
      <c r="GP613" s="25"/>
    </row>
    <row r="614" spans="1:198" ht="15" customHeight="1">
      <c r="A614" s="25"/>
      <c r="B614" s="25"/>
      <c r="C614" s="25"/>
      <c r="D614" s="25"/>
      <c r="E614" s="25"/>
      <c r="F614" s="25"/>
      <c r="G614" s="25"/>
      <c r="H614" s="25"/>
      <c r="I614" s="25"/>
      <c r="J614" s="25"/>
      <c r="L614" s="25"/>
      <c r="M614" s="189"/>
      <c r="N614" s="189"/>
      <c r="O614" s="25"/>
      <c r="P614" s="25"/>
      <c r="Q614" s="25"/>
      <c r="R614" s="25"/>
      <c r="S614" s="25"/>
      <c r="T614" s="25"/>
      <c r="V614" s="25"/>
      <c r="W614" s="25"/>
      <c r="X614" s="25"/>
      <c r="Y614" s="25"/>
      <c r="Z614" s="25"/>
      <c r="AA614" s="25"/>
      <c r="AB614" s="25"/>
      <c r="AC614" s="25"/>
      <c r="AD614" s="25"/>
      <c r="AE614" s="25"/>
      <c r="AF614" s="25"/>
      <c r="AG614" s="25"/>
      <c r="AH614" s="25"/>
      <c r="AI614" s="25"/>
      <c r="AJ614" s="25"/>
      <c r="AK614" s="25"/>
      <c r="AL614" s="25"/>
      <c r="AM614" s="25"/>
      <c r="AN614" s="25"/>
      <c r="AO614" s="25"/>
      <c r="AP614" s="25"/>
      <c r="AQ614" s="25"/>
      <c r="AR614" s="25"/>
      <c r="AS614" s="25"/>
      <c r="AT614" s="25"/>
      <c r="AU614" s="25"/>
      <c r="AV614" s="25"/>
      <c r="AW614" s="25"/>
      <c r="AX614" s="25"/>
      <c r="AY614" s="25"/>
      <c r="AZ614" s="25"/>
      <c r="BA614" s="25"/>
      <c r="BB614" s="25"/>
      <c r="BC614" s="25"/>
      <c r="BD614" s="25"/>
      <c r="BE614" s="25"/>
      <c r="BF614" s="25"/>
      <c r="BG614" s="25"/>
      <c r="BH614" s="25"/>
      <c r="BI614" s="25"/>
      <c r="BJ614" s="25"/>
      <c r="BK614" s="25"/>
      <c r="BL614" s="25"/>
      <c r="BM614" s="25"/>
      <c r="BN614" s="25"/>
      <c r="BO614" s="25"/>
      <c r="BP614" s="25"/>
      <c r="BQ614" s="25"/>
      <c r="BR614" s="25"/>
      <c r="BS614" s="25"/>
      <c r="BT614" s="25"/>
      <c r="BU614" s="25"/>
      <c r="BV614" s="25"/>
      <c r="BW614" s="25"/>
      <c r="BX614" s="25"/>
      <c r="BY614" s="25"/>
      <c r="BZ614" s="25"/>
      <c r="CA614" s="25"/>
      <c r="CB614" s="25"/>
      <c r="CC614" s="25"/>
      <c r="CD614" s="25"/>
      <c r="CE614" s="25"/>
      <c r="CF614" s="25"/>
      <c r="CG614" s="25"/>
      <c r="CH614" s="25"/>
      <c r="CI614" s="25"/>
      <c r="CJ614" s="25"/>
      <c r="CK614" s="25"/>
      <c r="CL614" s="25"/>
      <c r="CM614" s="25"/>
      <c r="CN614" s="25"/>
      <c r="CO614" s="25"/>
      <c r="CP614" s="25"/>
      <c r="CQ614" s="25"/>
      <c r="CR614" s="25"/>
      <c r="CS614" s="25"/>
      <c r="CT614" s="25"/>
      <c r="CU614" s="25"/>
      <c r="CV614" s="25"/>
      <c r="CW614" s="25"/>
      <c r="CX614" s="25"/>
      <c r="CY614" s="25"/>
      <c r="CZ614" s="25"/>
      <c r="DA614" s="25"/>
      <c r="DB614" s="25"/>
      <c r="DC614" s="25"/>
      <c r="DD614" s="25"/>
      <c r="DE614" s="25"/>
      <c r="DF614" s="25"/>
      <c r="DG614" s="25"/>
      <c r="DH614" s="25"/>
      <c r="DI614" s="25"/>
      <c r="DJ614" s="25"/>
      <c r="DK614" s="25"/>
      <c r="DL614" s="25"/>
      <c r="DM614" s="25"/>
      <c r="DN614" s="25"/>
      <c r="DO614" s="25"/>
      <c r="DP614" s="25"/>
      <c r="DQ614" s="25"/>
      <c r="DR614" s="25"/>
      <c r="DS614" s="25"/>
      <c r="DT614" s="25"/>
      <c r="DU614" s="25"/>
      <c r="DV614" s="25"/>
      <c r="DW614" s="25"/>
      <c r="DX614" s="25"/>
      <c r="DY614" s="25"/>
      <c r="DZ614" s="25"/>
      <c r="EA614" s="25"/>
      <c r="EB614" s="25"/>
      <c r="EC614" s="25"/>
      <c r="ED614" s="25"/>
      <c r="EE614" s="25"/>
      <c r="EF614" s="25"/>
      <c r="EG614" s="25"/>
      <c r="EH614" s="25"/>
      <c r="EI614" s="25"/>
      <c r="EJ614" s="25"/>
      <c r="EK614" s="25"/>
      <c r="EL614" s="25"/>
      <c r="EM614" s="25"/>
      <c r="EN614" s="25"/>
      <c r="EO614" s="25"/>
      <c r="EP614" s="25"/>
      <c r="EQ614" s="25"/>
      <c r="ER614" s="25"/>
      <c r="ES614" s="25"/>
      <c r="ET614" s="25"/>
      <c r="EU614" s="25"/>
      <c r="EV614" s="25"/>
      <c r="EW614" s="25"/>
      <c r="EX614" s="25"/>
      <c r="EY614" s="25"/>
      <c r="EZ614" s="25"/>
      <c r="FA614" s="25"/>
      <c r="FB614" s="25"/>
      <c r="FC614" s="25"/>
      <c r="FD614" s="25"/>
      <c r="FE614" s="25"/>
      <c r="FF614" s="25"/>
      <c r="FG614" s="25"/>
      <c r="FH614" s="25"/>
      <c r="FI614" s="25"/>
      <c r="FJ614" s="25"/>
      <c r="FK614" s="25"/>
      <c r="FL614" s="25"/>
      <c r="FM614" s="25"/>
      <c r="FN614" s="25"/>
      <c r="FO614" s="25"/>
      <c r="FP614" s="25"/>
      <c r="FQ614" s="25"/>
      <c r="FR614" s="25"/>
      <c r="FS614" s="25"/>
      <c r="FT614" s="25"/>
      <c r="FU614" s="25"/>
      <c r="FV614" s="25"/>
      <c r="FW614" s="25"/>
      <c r="FX614" s="25"/>
      <c r="FY614" s="25"/>
      <c r="FZ614" s="25"/>
      <c r="GA614" s="25"/>
      <c r="GB614" s="25"/>
      <c r="GC614" s="25"/>
      <c r="GD614" s="25"/>
      <c r="GE614" s="25"/>
      <c r="GF614" s="25"/>
      <c r="GG614" s="25"/>
      <c r="GH614" s="25"/>
      <c r="GI614" s="25"/>
      <c r="GJ614" s="25"/>
      <c r="GK614" s="25"/>
      <c r="GL614" s="25"/>
      <c r="GM614" s="25"/>
      <c r="GN614" s="25"/>
      <c r="GO614" s="25"/>
      <c r="GP614" s="25"/>
    </row>
    <row r="615" spans="1:198" ht="15" customHeight="1">
      <c r="A615" s="25"/>
      <c r="B615" s="25"/>
      <c r="C615" s="25"/>
      <c r="D615" s="25"/>
      <c r="E615" s="25"/>
      <c r="F615" s="25"/>
      <c r="G615" s="25"/>
      <c r="H615" s="25"/>
      <c r="I615" s="25"/>
      <c r="J615" s="25"/>
      <c r="L615" s="25"/>
      <c r="M615" s="189"/>
      <c r="N615" s="189"/>
      <c r="O615" s="25"/>
      <c r="P615" s="25"/>
      <c r="Q615" s="25"/>
      <c r="R615" s="25"/>
      <c r="S615" s="25"/>
      <c r="T615" s="25"/>
      <c r="V615" s="25"/>
      <c r="W615" s="25"/>
      <c r="X615" s="25"/>
      <c r="Y615" s="25"/>
      <c r="Z615" s="25"/>
      <c r="AA615" s="25"/>
      <c r="AB615" s="25"/>
      <c r="AC615" s="25"/>
      <c r="AD615" s="25"/>
      <c r="AE615" s="25"/>
      <c r="AF615" s="25"/>
      <c r="AG615" s="25"/>
      <c r="AH615" s="25"/>
      <c r="AI615" s="25"/>
      <c r="AJ615" s="25"/>
      <c r="AK615" s="25"/>
      <c r="AL615" s="25"/>
      <c r="AM615" s="25"/>
      <c r="AN615" s="25"/>
      <c r="AO615" s="25"/>
      <c r="AP615" s="25"/>
      <c r="AQ615" s="25"/>
      <c r="AR615" s="25"/>
      <c r="AS615" s="25"/>
      <c r="AT615" s="25"/>
      <c r="AU615" s="25"/>
      <c r="AV615" s="25"/>
      <c r="AW615" s="25"/>
      <c r="AX615" s="25"/>
      <c r="AY615" s="25"/>
      <c r="AZ615" s="25"/>
      <c r="BA615" s="25"/>
      <c r="BB615" s="25"/>
      <c r="BC615" s="25"/>
      <c r="BD615" s="25"/>
      <c r="BE615" s="25"/>
      <c r="BF615" s="25"/>
      <c r="BG615" s="25"/>
      <c r="BH615" s="25"/>
      <c r="BI615" s="25"/>
      <c r="BJ615" s="25"/>
      <c r="BK615" s="25"/>
      <c r="BL615" s="25"/>
      <c r="BM615" s="25"/>
      <c r="BN615" s="25"/>
      <c r="BO615" s="25"/>
      <c r="BP615" s="25"/>
      <c r="BQ615" s="25"/>
      <c r="BR615" s="25"/>
      <c r="BS615" s="25"/>
      <c r="BT615" s="25"/>
      <c r="BU615" s="25"/>
      <c r="BV615" s="25"/>
      <c r="BW615" s="25"/>
      <c r="BX615" s="25"/>
      <c r="BY615" s="25"/>
      <c r="BZ615" s="25"/>
      <c r="CA615" s="25"/>
      <c r="CB615" s="25"/>
      <c r="CC615" s="25"/>
      <c r="CD615" s="25"/>
      <c r="CE615" s="25"/>
      <c r="CF615" s="25"/>
      <c r="CG615" s="25"/>
      <c r="CH615" s="25"/>
      <c r="CI615" s="25"/>
      <c r="CJ615" s="25"/>
      <c r="CK615" s="25"/>
      <c r="CL615" s="25"/>
      <c r="CM615" s="25"/>
      <c r="CN615" s="25"/>
      <c r="CO615" s="25"/>
      <c r="CP615" s="25"/>
      <c r="CQ615" s="25"/>
      <c r="CR615" s="25"/>
      <c r="CS615" s="25"/>
      <c r="CT615" s="25"/>
      <c r="CU615" s="25"/>
      <c r="CV615" s="25"/>
      <c r="CW615" s="25"/>
      <c r="CX615" s="25"/>
      <c r="CY615" s="25"/>
      <c r="CZ615" s="25"/>
      <c r="DA615" s="25"/>
      <c r="DB615" s="25"/>
      <c r="DC615" s="25"/>
      <c r="DD615" s="25"/>
      <c r="DE615" s="25"/>
      <c r="DF615" s="25"/>
      <c r="DG615" s="25"/>
      <c r="DH615" s="25"/>
      <c r="DI615" s="25"/>
      <c r="DJ615" s="25"/>
      <c r="DK615" s="25"/>
      <c r="DL615" s="25"/>
      <c r="DM615" s="25"/>
      <c r="DN615" s="25"/>
      <c r="DO615" s="25"/>
      <c r="DP615" s="25"/>
      <c r="DQ615" s="25"/>
      <c r="DR615" s="25"/>
      <c r="DS615" s="25"/>
      <c r="DT615" s="25"/>
      <c r="DU615" s="25"/>
      <c r="DV615" s="25"/>
      <c r="DW615" s="25"/>
      <c r="DX615" s="25"/>
      <c r="DY615" s="25"/>
      <c r="DZ615" s="25"/>
      <c r="EA615" s="25"/>
      <c r="EB615" s="25"/>
      <c r="EC615" s="25"/>
      <c r="ED615" s="25"/>
      <c r="EE615" s="25"/>
      <c r="EF615" s="25"/>
      <c r="EG615" s="25"/>
      <c r="EH615" s="25"/>
      <c r="EI615" s="25"/>
      <c r="EJ615" s="25"/>
      <c r="EK615" s="25"/>
      <c r="EL615" s="25"/>
      <c r="EM615" s="25"/>
      <c r="EN615" s="25"/>
      <c r="EO615" s="25"/>
      <c r="EP615" s="25"/>
      <c r="EQ615" s="25"/>
      <c r="ER615" s="25"/>
      <c r="ES615" s="25"/>
      <c r="ET615" s="25"/>
      <c r="EU615" s="25"/>
      <c r="EV615" s="25"/>
      <c r="EW615" s="25"/>
      <c r="EX615" s="25"/>
      <c r="EY615" s="25"/>
      <c r="EZ615" s="25"/>
      <c r="FA615" s="25"/>
      <c r="FB615" s="25"/>
      <c r="FC615" s="25"/>
      <c r="FD615" s="25"/>
      <c r="FE615" s="25"/>
      <c r="FF615" s="25"/>
      <c r="FG615" s="25"/>
      <c r="FH615" s="25"/>
      <c r="FI615" s="25"/>
      <c r="FJ615" s="25"/>
      <c r="FK615" s="25"/>
      <c r="FL615" s="25"/>
      <c r="FM615" s="25"/>
      <c r="FN615" s="25"/>
      <c r="FO615" s="25"/>
      <c r="FP615" s="25"/>
      <c r="FQ615" s="25"/>
      <c r="FR615" s="25"/>
      <c r="FS615" s="25"/>
      <c r="FT615" s="25"/>
      <c r="FU615" s="25"/>
      <c r="FV615" s="25"/>
      <c r="FW615" s="25"/>
      <c r="FX615" s="25"/>
      <c r="FY615" s="25"/>
      <c r="FZ615" s="25"/>
      <c r="GA615" s="25"/>
      <c r="GB615" s="25"/>
      <c r="GC615" s="25"/>
      <c r="GD615" s="25"/>
      <c r="GE615" s="25"/>
      <c r="GF615" s="25"/>
      <c r="GG615" s="25"/>
      <c r="GH615" s="25"/>
      <c r="GI615" s="25"/>
      <c r="GJ615" s="25"/>
      <c r="GK615" s="25"/>
      <c r="GL615" s="25"/>
      <c r="GM615" s="25"/>
      <c r="GN615" s="25"/>
      <c r="GO615" s="25"/>
      <c r="GP615" s="25"/>
    </row>
    <row r="616" spans="1:198" ht="15" customHeight="1">
      <c r="A616" s="25"/>
      <c r="B616" s="25"/>
      <c r="C616" s="25"/>
      <c r="D616" s="25"/>
      <c r="E616" s="25"/>
      <c r="F616" s="25"/>
      <c r="G616" s="25"/>
      <c r="H616" s="25"/>
      <c r="I616" s="25"/>
      <c r="J616" s="25"/>
      <c r="L616" s="25"/>
      <c r="M616" s="189"/>
      <c r="N616" s="189"/>
      <c r="O616" s="25"/>
      <c r="P616" s="25"/>
      <c r="Q616" s="25"/>
      <c r="R616" s="25"/>
      <c r="S616" s="25"/>
      <c r="T616" s="25"/>
      <c r="V616" s="25"/>
      <c r="W616" s="25"/>
      <c r="X616" s="25"/>
      <c r="Y616" s="25"/>
      <c r="Z616" s="25"/>
      <c r="AA616" s="25"/>
      <c r="AB616" s="25"/>
      <c r="AC616" s="25"/>
      <c r="AD616" s="25"/>
      <c r="AE616" s="25"/>
      <c r="AF616" s="25"/>
      <c r="AG616" s="25"/>
      <c r="AH616" s="25"/>
      <c r="AI616" s="25"/>
      <c r="AJ616" s="25"/>
      <c r="AK616" s="25"/>
      <c r="AL616" s="25"/>
      <c r="AM616" s="25"/>
      <c r="AN616" s="25"/>
      <c r="AO616" s="25"/>
      <c r="AP616" s="25"/>
      <c r="AQ616" s="25"/>
      <c r="AR616" s="25"/>
      <c r="AS616" s="25"/>
      <c r="AT616" s="25"/>
      <c r="AU616" s="25"/>
      <c r="AV616" s="25"/>
      <c r="AW616" s="25"/>
      <c r="AX616" s="25"/>
      <c r="AY616" s="25"/>
      <c r="AZ616" s="25"/>
      <c r="BA616" s="25"/>
      <c r="BB616" s="25"/>
      <c r="BC616" s="25"/>
      <c r="BD616" s="25"/>
      <c r="BE616" s="25"/>
      <c r="BF616" s="25"/>
      <c r="BG616" s="25"/>
      <c r="BH616" s="25"/>
      <c r="BI616" s="25"/>
      <c r="BJ616" s="25"/>
      <c r="BK616" s="25"/>
      <c r="BL616" s="25"/>
      <c r="BM616" s="25"/>
      <c r="BN616" s="25"/>
      <c r="BO616" s="25"/>
      <c r="BP616" s="25"/>
      <c r="BQ616" s="25"/>
      <c r="BR616" s="25"/>
      <c r="BS616" s="25"/>
      <c r="BT616" s="25"/>
      <c r="BU616" s="25"/>
      <c r="BV616" s="25"/>
      <c r="BW616" s="25"/>
      <c r="BX616" s="25"/>
      <c r="BY616" s="25"/>
      <c r="BZ616" s="25"/>
      <c r="CA616" s="25"/>
      <c r="CB616" s="25"/>
      <c r="CC616" s="25"/>
      <c r="CD616" s="25"/>
      <c r="CE616" s="25"/>
      <c r="CF616" s="25"/>
      <c r="CG616" s="25"/>
      <c r="CH616" s="25"/>
      <c r="CI616" s="25"/>
      <c r="CJ616" s="25"/>
      <c r="CK616" s="25"/>
      <c r="CL616" s="25"/>
      <c r="CM616" s="25"/>
      <c r="CN616" s="25"/>
      <c r="CO616" s="25"/>
      <c r="CP616" s="25"/>
      <c r="CQ616" s="25"/>
      <c r="CR616" s="25"/>
      <c r="CS616" s="25"/>
      <c r="CT616" s="25"/>
      <c r="CU616" s="25"/>
      <c r="CV616" s="25"/>
      <c r="CW616" s="25"/>
      <c r="CX616" s="25"/>
      <c r="CY616" s="25"/>
      <c r="CZ616" s="25"/>
      <c r="DA616" s="25"/>
      <c r="DB616" s="25"/>
      <c r="DC616" s="25"/>
      <c r="DD616" s="25"/>
      <c r="DE616" s="25"/>
      <c r="DF616" s="25"/>
      <c r="DG616" s="25"/>
      <c r="DH616" s="25"/>
      <c r="DI616" s="25"/>
      <c r="DJ616" s="25"/>
      <c r="DK616" s="25"/>
      <c r="DL616" s="25"/>
      <c r="DM616" s="25"/>
      <c r="DN616" s="25"/>
      <c r="DO616" s="25"/>
      <c r="DP616" s="25"/>
      <c r="DQ616" s="25"/>
      <c r="DR616" s="25"/>
      <c r="DS616" s="25"/>
      <c r="DT616" s="25"/>
      <c r="DU616" s="25"/>
      <c r="DV616" s="25"/>
      <c r="DW616" s="25"/>
      <c r="DX616" s="25"/>
      <c r="DY616" s="25"/>
      <c r="DZ616" s="25"/>
      <c r="EA616" s="25"/>
      <c r="EB616" s="25"/>
      <c r="EC616" s="25"/>
      <c r="ED616" s="25"/>
      <c r="EE616" s="25"/>
      <c r="EF616" s="25"/>
      <c r="EG616" s="25"/>
      <c r="EH616" s="25"/>
      <c r="EI616" s="25"/>
      <c r="EJ616" s="25"/>
      <c r="EK616" s="25"/>
      <c r="EL616" s="25"/>
      <c r="EM616" s="25"/>
      <c r="EN616" s="25"/>
      <c r="EO616" s="25"/>
      <c r="EP616" s="25"/>
      <c r="EQ616" s="25"/>
      <c r="ER616" s="25"/>
      <c r="ES616" s="25"/>
      <c r="ET616" s="25"/>
      <c r="EU616" s="25"/>
      <c r="EV616" s="25"/>
      <c r="EW616" s="25"/>
      <c r="EX616" s="25"/>
      <c r="EY616" s="25"/>
      <c r="EZ616" s="25"/>
      <c r="FA616" s="25"/>
      <c r="FB616" s="25"/>
      <c r="FC616" s="25"/>
      <c r="FD616" s="25"/>
      <c r="FE616" s="25"/>
      <c r="FF616" s="25"/>
      <c r="FG616" s="25"/>
      <c r="FH616" s="25"/>
      <c r="FI616" s="25"/>
      <c r="FJ616" s="25"/>
      <c r="FK616" s="25"/>
      <c r="FL616" s="25"/>
      <c r="FM616" s="25"/>
      <c r="FN616" s="25"/>
      <c r="FO616" s="25"/>
      <c r="FP616" s="25"/>
      <c r="FQ616" s="25"/>
      <c r="FR616" s="25"/>
      <c r="FS616" s="25"/>
      <c r="FT616" s="25"/>
      <c r="FU616" s="25"/>
      <c r="FV616" s="25"/>
      <c r="FW616" s="25"/>
      <c r="FX616" s="25"/>
      <c r="FY616" s="25"/>
      <c r="FZ616" s="25"/>
      <c r="GA616" s="25"/>
      <c r="GB616" s="25"/>
      <c r="GC616" s="25"/>
      <c r="GD616" s="25"/>
      <c r="GE616" s="25"/>
      <c r="GF616" s="25"/>
      <c r="GG616" s="25"/>
      <c r="GH616" s="25"/>
      <c r="GI616" s="25"/>
      <c r="GJ616" s="25"/>
      <c r="GK616" s="25"/>
      <c r="GL616" s="25"/>
      <c r="GM616" s="25"/>
      <c r="GN616" s="25"/>
      <c r="GO616" s="25"/>
      <c r="GP616" s="25"/>
    </row>
    <row r="617" spans="1:198" ht="15" customHeight="1">
      <c r="A617" s="25"/>
      <c r="B617" s="25"/>
      <c r="C617" s="25"/>
      <c r="D617" s="25"/>
      <c r="E617" s="25"/>
      <c r="F617" s="25"/>
      <c r="G617" s="25"/>
      <c r="H617" s="25"/>
      <c r="I617" s="25"/>
      <c r="J617" s="25"/>
      <c r="L617" s="25"/>
      <c r="M617" s="189"/>
      <c r="N617" s="189"/>
      <c r="O617" s="25"/>
      <c r="P617" s="25"/>
      <c r="Q617" s="25"/>
      <c r="R617" s="25"/>
      <c r="S617" s="25"/>
      <c r="T617" s="25"/>
      <c r="V617" s="25"/>
      <c r="W617" s="25"/>
      <c r="X617" s="25"/>
      <c r="Y617" s="25"/>
      <c r="Z617" s="25"/>
      <c r="AA617" s="25"/>
      <c r="AB617" s="25"/>
      <c r="AC617" s="25"/>
      <c r="AD617" s="25"/>
      <c r="AE617" s="25"/>
      <c r="AF617" s="25"/>
      <c r="AG617" s="25"/>
      <c r="AH617" s="25"/>
      <c r="AI617" s="25"/>
      <c r="AJ617" s="25"/>
      <c r="AK617" s="25"/>
      <c r="AL617" s="25"/>
      <c r="AM617" s="25"/>
      <c r="AN617" s="25"/>
      <c r="AO617" s="25"/>
      <c r="AP617" s="25"/>
      <c r="AQ617" s="25"/>
      <c r="AR617" s="25"/>
      <c r="AS617" s="25"/>
      <c r="AT617" s="25"/>
      <c r="AU617" s="25"/>
      <c r="AV617" s="25"/>
      <c r="AW617" s="25"/>
      <c r="AX617" s="25"/>
      <c r="AY617" s="25"/>
      <c r="AZ617" s="25"/>
      <c r="BA617" s="25"/>
      <c r="BB617" s="25"/>
      <c r="BC617" s="25"/>
      <c r="BD617" s="25"/>
      <c r="BE617" s="25"/>
      <c r="BF617" s="25"/>
      <c r="BG617" s="25"/>
      <c r="BH617" s="25"/>
      <c r="BI617" s="25"/>
      <c r="BJ617" s="25"/>
      <c r="BK617" s="25"/>
      <c r="BL617" s="25"/>
      <c r="BM617" s="25"/>
      <c r="BN617" s="25"/>
      <c r="BO617" s="25"/>
      <c r="BP617" s="25"/>
      <c r="BQ617" s="25"/>
      <c r="BR617" s="25"/>
      <c r="BS617" s="25"/>
      <c r="BT617" s="25"/>
      <c r="BU617" s="25"/>
      <c r="BV617" s="25"/>
      <c r="BW617" s="25"/>
      <c r="BX617" s="25"/>
      <c r="BY617" s="25"/>
      <c r="BZ617" s="25"/>
      <c r="CA617" s="25"/>
      <c r="CB617" s="25"/>
      <c r="CC617" s="25"/>
      <c r="CD617" s="25"/>
      <c r="CE617" s="25"/>
      <c r="CF617" s="25"/>
      <c r="CG617" s="25"/>
      <c r="CH617" s="25"/>
      <c r="CI617" s="25"/>
      <c r="CJ617" s="25"/>
      <c r="CK617" s="25"/>
      <c r="CL617" s="25"/>
      <c r="CM617" s="25"/>
      <c r="CN617" s="25"/>
      <c r="CO617" s="25"/>
      <c r="CP617" s="25"/>
      <c r="CQ617" s="25"/>
      <c r="CR617" s="25"/>
      <c r="CS617" s="25"/>
      <c r="CT617" s="25"/>
      <c r="CU617" s="25"/>
      <c r="CV617" s="25"/>
      <c r="CW617" s="25"/>
      <c r="CX617" s="25"/>
      <c r="CY617" s="25"/>
      <c r="CZ617" s="25"/>
      <c r="DA617" s="25"/>
      <c r="DB617" s="25"/>
      <c r="DC617" s="25"/>
      <c r="DD617" s="25"/>
      <c r="DE617" s="25"/>
      <c r="DF617" s="25"/>
      <c r="DG617" s="25"/>
      <c r="DH617" s="25"/>
      <c r="DI617" s="25"/>
      <c r="DJ617" s="25"/>
      <c r="DK617" s="25"/>
      <c r="DL617" s="25"/>
      <c r="DM617" s="25"/>
      <c r="DN617" s="25"/>
      <c r="DO617" s="25"/>
      <c r="DP617" s="25"/>
      <c r="DQ617" s="25"/>
      <c r="DR617" s="25"/>
      <c r="DS617" s="25"/>
      <c r="DT617" s="25"/>
      <c r="DU617" s="25"/>
      <c r="DV617" s="25"/>
      <c r="DW617" s="25"/>
      <c r="DX617" s="25"/>
      <c r="DY617" s="25"/>
      <c r="DZ617" s="25"/>
      <c r="EA617" s="25"/>
      <c r="EB617" s="25"/>
      <c r="EC617" s="25"/>
      <c r="ED617" s="25"/>
      <c r="EE617" s="25"/>
      <c r="EF617" s="25"/>
      <c r="EG617" s="25"/>
      <c r="EH617" s="25"/>
      <c r="EI617" s="25"/>
      <c r="EJ617" s="25"/>
      <c r="EK617" s="25"/>
      <c r="EL617" s="25"/>
      <c r="EM617" s="25"/>
      <c r="EN617" s="25"/>
      <c r="EO617" s="25"/>
      <c r="EP617" s="25"/>
      <c r="EQ617" s="25"/>
      <c r="ER617" s="25"/>
      <c r="ES617" s="25"/>
      <c r="ET617" s="25"/>
      <c r="EU617" s="25"/>
      <c r="EV617" s="25"/>
      <c r="EW617" s="25"/>
      <c r="EX617" s="25"/>
      <c r="EY617" s="25"/>
      <c r="EZ617" s="25"/>
      <c r="FA617" s="25"/>
      <c r="FB617" s="25"/>
      <c r="FC617" s="25"/>
      <c r="FD617" s="25"/>
      <c r="FE617" s="25"/>
      <c r="FF617" s="25"/>
      <c r="FG617" s="25"/>
      <c r="FH617" s="25"/>
      <c r="FI617" s="25"/>
      <c r="FJ617" s="25"/>
      <c r="FK617" s="25"/>
      <c r="FL617" s="25"/>
      <c r="FM617" s="25"/>
      <c r="FN617" s="25"/>
      <c r="FO617" s="25"/>
      <c r="FP617" s="25"/>
      <c r="FQ617" s="25"/>
      <c r="FR617" s="25"/>
      <c r="FS617" s="25"/>
      <c r="FT617" s="25"/>
      <c r="FU617" s="25"/>
      <c r="FV617" s="25"/>
      <c r="FW617" s="25"/>
      <c r="FX617" s="25"/>
      <c r="FY617" s="25"/>
      <c r="FZ617" s="25"/>
      <c r="GA617" s="25"/>
      <c r="GB617" s="25"/>
      <c r="GC617" s="25"/>
      <c r="GD617" s="25"/>
      <c r="GE617" s="25"/>
      <c r="GF617" s="25"/>
      <c r="GG617" s="25"/>
      <c r="GH617" s="25"/>
      <c r="GI617" s="25"/>
      <c r="GJ617" s="25"/>
      <c r="GK617" s="25"/>
      <c r="GL617" s="25"/>
      <c r="GM617" s="25"/>
      <c r="GN617" s="25"/>
      <c r="GO617" s="25"/>
      <c r="GP617" s="25"/>
    </row>
    <row r="618" spans="1:198" ht="15" customHeight="1">
      <c r="A618" s="25"/>
      <c r="B618" s="25"/>
      <c r="C618" s="25"/>
      <c r="D618" s="25"/>
      <c r="E618" s="25"/>
      <c r="F618" s="25"/>
      <c r="G618" s="25"/>
      <c r="H618" s="25"/>
      <c r="I618" s="25"/>
      <c r="J618" s="25"/>
      <c r="L618" s="25"/>
      <c r="M618" s="189"/>
      <c r="N618" s="189"/>
      <c r="O618" s="25"/>
      <c r="P618" s="25"/>
      <c r="Q618" s="25"/>
      <c r="R618" s="25"/>
      <c r="S618" s="25"/>
      <c r="T618" s="25"/>
      <c r="V618" s="25"/>
      <c r="W618" s="25"/>
      <c r="X618" s="25"/>
      <c r="Y618" s="25"/>
      <c r="Z618" s="25"/>
      <c r="AA618" s="25"/>
      <c r="AB618" s="25"/>
      <c r="AC618" s="25"/>
      <c r="AD618" s="25"/>
      <c r="AE618" s="25"/>
      <c r="AF618" s="25"/>
      <c r="AG618" s="25"/>
      <c r="AH618" s="25"/>
      <c r="AI618" s="25"/>
      <c r="AJ618" s="25"/>
      <c r="AK618" s="25"/>
      <c r="AL618" s="25"/>
      <c r="AM618" s="25"/>
      <c r="AN618" s="25"/>
      <c r="AO618" s="25"/>
      <c r="AP618" s="25"/>
      <c r="AQ618" s="25"/>
      <c r="AR618" s="25"/>
      <c r="AS618" s="25"/>
      <c r="AT618" s="25"/>
      <c r="AU618" s="25"/>
      <c r="AV618" s="25"/>
      <c r="AW618" s="25"/>
      <c r="AX618" s="25"/>
      <c r="AY618" s="25"/>
      <c r="AZ618" s="25"/>
      <c r="BA618" s="25"/>
      <c r="BB618" s="25"/>
      <c r="BC618" s="25"/>
      <c r="BD618" s="25"/>
      <c r="BE618" s="25"/>
      <c r="BF618" s="25"/>
      <c r="BG618" s="25"/>
      <c r="BH618" s="25"/>
      <c r="BI618" s="25"/>
      <c r="BJ618" s="25"/>
      <c r="BK618" s="25"/>
      <c r="BL618" s="25"/>
      <c r="BM618" s="25"/>
      <c r="BN618" s="25"/>
      <c r="BO618" s="25"/>
      <c r="BP618" s="25"/>
      <c r="BQ618" s="25"/>
      <c r="BR618" s="25"/>
      <c r="BS618" s="25"/>
      <c r="BT618" s="25"/>
      <c r="BU618" s="25"/>
      <c r="BV618" s="25"/>
      <c r="BW618" s="25"/>
      <c r="BX618" s="25"/>
      <c r="BY618" s="25"/>
      <c r="BZ618" s="25"/>
      <c r="CA618" s="25"/>
      <c r="CB618" s="25"/>
      <c r="CC618" s="25"/>
      <c r="CD618" s="25"/>
      <c r="CE618" s="25"/>
      <c r="CF618" s="25"/>
      <c r="CG618" s="25"/>
      <c r="CH618" s="25"/>
      <c r="CI618" s="25"/>
      <c r="CJ618" s="25"/>
      <c r="CK618" s="25"/>
      <c r="CL618" s="25"/>
      <c r="CM618" s="25"/>
      <c r="CN618" s="25"/>
      <c r="CO618" s="25"/>
      <c r="CP618" s="25"/>
      <c r="CQ618" s="25"/>
      <c r="CR618" s="25"/>
      <c r="CS618" s="25"/>
      <c r="CT618" s="25"/>
      <c r="CU618" s="25"/>
      <c r="CV618" s="25"/>
      <c r="CW618" s="25"/>
      <c r="CX618" s="25"/>
      <c r="CY618" s="25"/>
      <c r="CZ618" s="25"/>
      <c r="DA618" s="25"/>
      <c r="DB618" s="25"/>
      <c r="DC618" s="25"/>
      <c r="DD618" s="25"/>
      <c r="DE618" s="25"/>
      <c r="DF618" s="25"/>
      <c r="DG618" s="25"/>
      <c r="DH618" s="25"/>
      <c r="DI618" s="25"/>
      <c r="DJ618" s="25"/>
      <c r="DK618" s="25"/>
      <c r="DL618" s="25"/>
      <c r="DM618" s="25"/>
      <c r="DN618" s="25"/>
      <c r="DO618" s="25"/>
      <c r="DP618" s="25"/>
      <c r="DQ618" s="25"/>
      <c r="DR618" s="25"/>
      <c r="DS618" s="25"/>
      <c r="DT618" s="25"/>
      <c r="DU618" s="25"/>
      <c r="DV618" s="25"/>
      <c r="DW618" s="25"/>
      <c r="DX618" s="25"/>
      <c r="DY618" s="25"/>
      <c r="DZ618" s="25"/>
      <c r="EA618" s="25"/>
      <c r="EB618" s="25"/>
      <c r="EC618" s="25"/>
      <c r="ED618" s="25"/>
      <c r="EE618" s="25"/>
      <c r="EF618" s="25"/>
      <c r="EG618" s="25"/>
      <c r="EH618" s="25"/>
      <c r="EI618" s="25"/>
      <c r="EJ618" s="25"/>
      <c r="EK618" s="25"/>
      <c r="EL618" s="25"/>
      <c r="EM618" s="25"/>
      <c r="EN618" s="25"/>
      <c r="EO618" s="25"/>
      <c r="EP618" s="25"/>
      <c r="EQ618" s="25"/>
      <c r="ER618" s="25"/>
      <c r="ES618" s="25"/>
      <c r="ET618" s="25"/>
      <c r="EU618" s="25"/>
      <c r="EV618" s="25"/>
      <c r="EW618" s="25"/>
      <c r="EX618" s="25"/>
      <c r="EY618" s="25"/>
      <c r="EZ618" s="25"/>
      <c r="FA618" s="25"/>
      <c r="FB618" s="25"/>
      <c r="FC618" s="25"/>
      <c r="FD618" s="25"/>
      <c r="FE618" s="25"/>
      <c r="FF618" s="25"/>
      <c r="FG618" s="25"/>
      <c r="FH618" s="25"/>
      <c r="FI618" s="25"/>
      <c r="FJ618" s="25"/>
      <c r="FK618" s="25"/>
      <c r="FL618" s="25"/>
      <c r="FM618" s="25"/>
      <c r="FN618" s="25"/>
      <c r="FO618" s="25"/>
      <c r="FP618" s="25"/>
      <c r="FQ618" s="25"/>
      <c r="FR618" s="25"/>
      <c r="FS618" s="25"/>
      <c r="FT618" s="25"/>
      <c r="FU618" s="25"/>
      <c r="FV618" s="25"/>
      <c r="FW618" s="25"/>
      <c r="FX618" s="25"/>
      <c r="FY618" s="25"/>
      <c r="FZ618" s="25"/>
      <c r="GA618" s="25"/>
      <c r="GB618" s="25"/>
      <c r="GC618" s="25"/>
      <c r="GD618" s="25"/>
      <c r="GE618" s="25"/>
      <c r="GF618" s="25"/>
      <c r="GG618" s="25"/>
      <c r="GH618" s="25"/>
      <c r="GI618" s="25"/>
      <c r="GJ618" s="25"/>
      <c r="GK618" s="25"/>
      <c r="GL618" s="25"/>
      <c r="GM618" s="25"/>
      <c r="GN618" s="25"/>
      <c r="GO618" s="25"/>
      <c r="GP618" s="25"/>
    </row>
    <row r="619" spans="1:198" ht="15" customHeight="1">
      <c r="A619" s="25"/>
      <c r="B619" s="25"/>
      <c r="C619" s="25"/>
      <c r="D619" s="25"/>
      <c r="E619" s="25"/>
      <c r="F619" s="25"/>
      <c r="G619" s="25"/>
      <c r="H619" s="25"/>
      <c r="I619" s="25"/>
      <c r="J619" s="25"/>
      <c r="L619" s="25"/>
      <c r="M619" s="189"/>
      <c r="N619" s="189"/>
      <c r="O619" s="25"/>
      <c r="P619" s="25"/>
      <c r="Q619" s="25"/>
      <c r="R619" s="25"/>
      <c r="S619" s="25"/>
      <c r="T619" s="25"/>
      <c r="V619" s="25"/>
      <c r="W619" s="25"/>
      <c r="X619" s="25"/>
      <c r="Y619" s="25"/>
      <c r="Z619" s="25"/>
      <c r="AA619" s="25"/>
      <c r="AB619" s="25"/>
      <c r="AC619" s="25"/>
      <c r="AD619" s="25"/>
      <c r="AE619" s="25"/>
      <c r="AF619" s="25"/>
      <c r="AG619" s="25"/>
      <c r="AH619" s="25"/>
      <c r="AI619" s="25"/>
      <c r="AJ619" s="25"/>
      <c r="AK619" s="25"/>
      <c r="AL619" s="25"/>
      <c r="AM619" s="25"/>
      <c r="AN619" s="25"/>
      <c r="AO619" s="25"/>
      <c r="AP619" s="25"/>
      <c r="AQ619" s="25"/>
      <c r="AR619" s="25"/>
      <c r="AS619" s="25"/>
      <c r="AT619" s="25"/>
      <c r="AU619" s="25"/>
      <c r="AV619" s="25"/>
      <c r="AW619" s="25"/>
      <c r="AX619" s="25"/>
      <c r="AY619" s="25"/>
      <c r="AZ619" s="25"/>
      <c r="BA619" s="25"/>
      <c r="BB619" s="25"/>
      <c r="BC619" s="25"/>
      <c r="BD619" s="25"/>
      <c r="BE619" s="25"/>
      <c r="BF619" s="25"/>
      <c r="BG619" s="25"/>
      <c r="BH619" s="25"/>
      <c r="BI619" s="25"/>
      <c r="BJ619" s="25"/>
      <c r="BK619" s="25"/>
      <c r="BL619" s="25"/>
      <c r="BM619" s="25"/>
      <c r="BN619" s="25"/>
      <c r="BO619" s="25"/>
      <c r="BP619" s="25"/>
      <c r="BQ619" s="25"/>
      <c r="BR619" s="25"/>
      <c r="BS619" s="25"/>
      <c r="BT619" s="25"/>
      <c r="BU619" s="25"/>
      <c r="BV619" s="25"/>
      <c r="BW619" s="25"/>
      <c r="BX619" s="25"/>
      <c r="BY619" s="25"/>
      <c r="BZ619" s="25"/>
      <c r="CA619" s="25"/>
      <c r="CB619" s="25"/>
      <c r="CC619" s="25"/>
      <c r="CD619" s="25"/>
      <c r="CE619" s="25"/>
      <c r="CF619" s="25"/>
      <c r="CG619" s="25"/>
      <c r="CH619" s="25"/>
      <c r="CI619" s="25"/>
      <c r="CJ619" s="25"/>
      <c r="CK619" s="25"/>
      <c r="CL619" s="25"/>
      <c r="CM619" s="25"/>
      <c r="CN619" s="25"/>
      <c r="CO619" s="25"/>
      <c r="CP619" s="25"/>
      <c r="CQ619" s="25"/>
      <c r="CR619" s="25"/>
      <c r="CS619" s="25"/>
      <c r="CT619" s="25"/>
      <c r="CU619" s="25"/>
      <c r="CV619" s="25"/>
      <c r="CW619" s="25"/>
      <c r="CX619" s="25"/>
      <c r="CY619" s="25"/>
      <c r="CZ619" s="25"/>
      <c r="DA619" s="25"/>
      <c r="DB619" s="25"/>
      <c r="DC619" s="25"/>
      <c r="DD619" s="25"/>
      <c r="DE619" s="25"/>
      <c r="DF619" s="25"/>
      <c r="DG619" s="25"/>
      <c r="DH619" s="25"/>
      <c r="DI619" s="25"/>
      <c r="DJ619" s="25"/>
      <c r="DK619" s="25"/>
      <c r="DL619" s="25"/>
      <c r="DM619" s="25"/>
      <c r="DN619" s="25"/>
      <c r="DO619" s="25"/>
      <c r="DP619" s="25"/>
      <c r="DQ619" s="25"/>
      <c r="DR619" s="25"/>
      <c r="DS619" s="25"/>
      <c r="DT619" s="25"/>
      <c r="DU619" s="25"/>
      <c r="DV619" s="25"/>
      <c r="DW619" s="25"/>
      <c r="DX619" s="25"/>
      <c r="DY619" s="25"/>
      <c r="DZ619" s="25"/>
      <c r="EA619" s="25"/>
      <c r="EB619" s="25"/>
      <c r="EC619" s="25"/>
      <c r="ED619" s="25"/>
      <c r="EE619" s="25"/>
      <c r="EF619" s="25"/>
      <c r="EG619" s="25"/>
      <c r="EH619" s="25"/>
      <c r="EI619" s="25"/>
      <c r="EJ619" s="25"/>
      <c r="EK619" s="25"/>
      <c r="EL619" s="25"/>
      <c r="EM619" s="25"/>
      <c r="EN619" s="25"/>
      <c r="EO619" s="25"/>
      <c r="EP619" s="25"/>
      <c r="EQ619" s="25"/>
      <c r="ER619" s="25"/>
      <c r="ES619" s="25"/>
      <c r="ET619" s="25"/>
      <c r="EU619" s="25"/>
      <c r="EV619" s="25"/>
      <c r="EW619" s="25"/>
      <c r="EX619" s="25"/>
      <c r="EY619" s="25"/>
      <c r="EZ619" s="25"/>
      <c r="FA619" s="25"/>
      <c r="FB619" s="25"/>
      <c r="FC619" s="25"/>
      <c r="FD619" s="25"/>
      <c r="FE619" s="25"/>
      <c r="FF619" s="25"/>
      <c r="FG619" s="25"/>
      <c r="FH619" s="25"/>
      <c r="FI619" s="25"/>
      <c r="FJ619" s="25"/>
      <c r="FK619" s="25"/>
      <c r="FL619" s="25"/>
      <c r="FM619" s="25"/>
      <c r="FN619" s="25"/>
      <c r="FO619" s="25"/>
      <c r="FP619" s="25"/>
      <c r="FQ619" s="25"/>
      <c r="FR619" s="25"/>
      <c r="FS619" s="25"/>
      <c r="FT619" s="25"/>
      <c r="FU619" s="25"/>
      <c r="FV619" s="25"/>
      <c r="FW619" s="25"/>
      <c r="FX619" s="25"/>
      <c r="FY619" s="25"/>
      <c r="FZ619" s="25"/>
      <c r="GA619" s="25"/>
      <c r="GB619" s="25"/>
      <c r="GC619" s="25"/>
      <c r="GD619" s="25"/>
      <c r="GE619" s="25"/>
      <c r="GF619" s="25"/>
      <c r="GG619" s="25"/>
      <c r="GH619" s="25"/>
      <c r="GI619" s="25"/>
      <c r="GJ619" s="25"/>
      <c r="GK619" s="25"/>
      <c r="GL619" s="25"/>
      <c r="GM619" s="25"/>
      <c r="GN619" s="25"/>
      <c r="GO619" s="25"/>
      <c r="GP619" s="25"/>
    </row>
    <row r="620" spans="1:198" ht="15" customHeight="1">
      <c r="A620" s="25"/>
      <c r="B620" s="25"/>
      <c r="C620" s="25"/>
      <c r="D620" s="25"/>
      <c r="E620" s="25"/>
      <c r="F620" s="25"/>
      <c r="G620" s="25"/>
      <c r="H620" s="25"/>
      <c r="I620" s="25"/>
      <c r="J620" s="25"/>
      <c r="L620" s="25"/>
      <c r="M620" s="189"/>
      <c r="N620" s="189"/>
      <c r="O620" s="25"/>
      <c r="P620" s="25"/>
      <c r="Q620" s="25"/>
      <c r="R620" s="25"/>
      <c r="S620" s="25"/>
      <c r="T620" s="25"/>
      <c r="V620" s="25"/>
      <c r="W620" s="25"/>
      <c r="X620" s="25"/>
      <c r="Y620" s="25"/>
      <c r="Z620" s="25"/>
      <c r="AA620" s="25"/>
      <c r="AB620" s="25"/>
      <c r="AC620" s="25"/>
      <c r="AD620" s="25"/>
      <c r="AE620" s="25"/>
      <c r="AF620" s="25"/>
      <c r="AG620" s="25"/>
      <c r="AH620" s="25"/>
      <c r="AI620" s="25"/>
      <c r="AJ620" s="25"/>
      <c r="AK620" s="25"/>
      <c r="AL620" s="25"/>
      <c r="AM620" s="25"/>
      <c r="AN620" s="25"/>
      <c r="AO620" s="25"/>
      <c r="AP620" s="25"/>
      <c r="AQ620" s="25"/>
      <c r="AR620" s="25"/>
      <c r="AS620" s="25"/>
      <c r="AT620" s="25"/>
      <c r="AU620" s="25"/>
      <c r="AV620" s="25"/>
      <c r="AW620" s="25"/>
      <c r="AX620" s="25"/>
      <c r="AY620" s="25"/>
      <c r="AZ620" s="25"/>
      <c r="BA620" s="25"/>
      <c r="BB620" s="25"/>
      <c r="BC620" s="25"/>
      <c r="BD620" s="25"/>
      <c r="BE620" s="25"/>
      <c r="BF620" s="25"/>
      <c r="BG620" s="25"/>
      <c r="BH620" s="25"/>
      <c r="BI620" s="25"/>
      <c r="BJ620" s="25"/>
      <c r="BK620" s="25"/>
      <c r="BL620" s="25"/>
      <c r="BM620" s="25"/>
      <c r="BN620" s="25"/>
      <c r="BO620" s="25"/>
      <c r="BP620" s="25"/>
      <c r="BQ620" s="25"/>
      <c r="BR620" s="25"/>
      <c r="BS620" s="25"/>
      <c r="BT620" s="25"/>
      <c r="BU620" s="25"/>
      <c r="BV620" s="25"/>
      <c r="BW620" s="25"/>
      <c r="BX620" s="25"/>
      <c r="BY620" s="25"/>
      <c r="BZ620" s="25"/>
      <c r="CA620" s="25"/>
      <c r="CB620" s="25"/>
      <c r="CC620" s="25"/>
      <c r="CD620" s="25"/>
      <c r="CE620" s="25"/>
      <c r="CF620" s="25"/>
      <c r="CG620" s="25"/>
      <c r="CH620" s="25"/>
      <c r="CI620" s="25"/>
      <c r="CJ620" s="25"/>
      <c r="CK620" s="25"/>
      <c r="CL620" s="25"/>
      <c r="CM620" s="25"/>
      <c r="CN620" s="25"/>
      <c r="CO620" s="25"/>
      <c r="CP620" s="25"/>
      <c r="CQ620" s="25"/>
      <c r="CR620" s="25"/>
      <c r="CS620" s="25"/>
      <c r="CT620" s="25"/>
      <c r="CU620" s="25"/>
      <c r="CV620" s="25"/>
      <c r="CW620" s="25"/>
      <c r="CX620" s="25"/>
      <c r="CY620" s="25"/>
      <c r="CZ620" s="25"/>
      <c r="DA620" s="25"/>
      <c r="DB620" s="25"/>
      <c r="DC620" s="25"/>
      <c r="DD620" s="25"/>
      <c r="DE620" s="25"/>
      <c r="DF620" s="25"/>
      <c r="DG620" s="25"/>
      <c r="DH620" s="25"/>
      <c r="DI620" s="25"/>
      <c r="DJ620" s="25"/>
      <c r="DK620" s="25"/>
      <c r="DL620" s="25"/>
      <c r="DM620" s="25"/>
      <c r="DN620" s="25"/>
      <c r="DO620" s="25"/>
      <c r="DP620" s="25"/>
      <c r="DQ620" s="25"/>
      <c r="DR620" s="25"/>
      <c r="DS620" s="25"/>
      <c r="DT620" s="25"/>
      <c r="DU620" s="25"/>
      <c r="DV620" s="25"/>
      <c r="DW620" s="25"/>
      <c r="DX620" s="25"/>
      <c r="DY620" s="25"/>
      <c r="DZ620" s="25"/>
      <c r="EA620" s="25"/>
      <c r="EB620" s="25"/>
      <c r="EC620" s="25"/>
      <c r="ED620" s="25"/>
      <c r="EE620" s="25"/>
      <c r="EF620" s="25"/>
      <c r="EG620" s="25"/>
      <c r="EH620" s="25"/>
      <c r="EI620" s="25"/>
      <c r="EJ620" s="25"/>
      <c r="EK620" s="25"/>
      <c r="EL620" s="25"/>
      <c r="EM620" s="25"/>
      <c r="EN620" s="25"/>
      <c r="EO620" s="25"/>
      <c r="EP620" s="25"/>
      <c r="EQ620" s="25"/>
      <c r="ER620" s="25"/>
      <c r="ES620" s="25"/>
      <c r="ET620" s="25"/>
      <c r="EU620" s="25"/>
      <c r="EV620" s="25"/>
      <c r="EW620" s="25"/>
      <c r="EX620" s="25"/>
      <c r="EY620" s="25"/>
      <c r="EZ620" s="25"/>
      <c r="FA620" s="25"/>
      <c r="FB620" s="25"/>
      <c r="FC620" s="25"/>
      <c r="FD620" s="25"/>
      <c r="FE620" s="25"/>
      <c r="FF620" s="25"/>
      <c r="FG620" s="25"/>
      <c r="FH620" s="25"/>
      <c r="FI620" s="25"/>
      <c r="FJ620" s="25"/>
      <c r="FK620" s="25"/>
      <c r="FL620" s="25"/>
      <c r="FM620" s="25"/>
      <c r="FN620" s="25"/>
      <c r="FO620" s="25"/>
      <c r="FP620" s="25"/>
      <c r="FQ620" s="25"/>
      <c r="FR620" s="25"/>
      <c r="FS620" s="25"/>
      <c r="FT620" s="25"/>
      <c r="FU620" s="25"/>
      <c r="FV620" s="25"/>
      <c r="FW620" s="25"/>
      <c r="FX620" s="25"/>
      <c r="FY620" s="25"/>
      <c r="FZ620" s="25"/>
      <c r="GA620" s="25"/>
      <c r="GB620" s="25"/>
      <c r="GC620" s="25"/>
      <c r="GD620" s="25"/>
      <c r="GE620" s="25"/>
      <c r="GF620" s="25"/>
      <c r="GG620" s="25"/>
      <c r="GH620" s="25"/>
      <c r="GI620" s="25"/>
      <c r="GJ620" s="25"/>
      <c r="GK620" s="25"/>
      <c r="GL620" s="25"/>
      <c r="GM620" s="25"/>
      <c r="GN620" s="25"/>
      <c r="GO620" s="25"/>
      <c r="GP620" s="25"/>
    </row>
    <row r="621" spans="1:198" ht="15" customHeight="1">
      <c r="A621" s="25"/>
      <c r="B621" s="25"/>
      <c r="C621" s="25"/>
      <c r="D621" s="25"/>
      <c r="E621" s="25"/>
      <c r="F621" s="25"/>
      <c r="G621" s="25"/>
      <c r="H621" s="25"/>
      <c r="I621" s="25"/>
      <c r="J621" s="25"/>
      <c r="L621" s="25"/>
      <c r="M621" s="189"/>
      <c r="N621" s="189"/>
      <c r="O621" s="25"/>
      <c r="P621" s="25"/>
      <c r="Q621" s="25"/>
      <c r="R621" s="25"/>
      <c r="S621" s="25"/>
      <c r="T621" s="25"/>
      <c r="V621" s="25"/>
      <c r="W621" s="25"/>
      <c r="X621" s="25"/>
      <c r="Y621" s="25"/>
      <c r="Z621" s="25"/>
      <c r="AA621" s="25"/>
      <c r="AB621" s="25"/>
      <c r="AC621" s="25"/>
      <c r="AD621" s="25"/>
      <c r="AE621" s="25"/>
      <c r="AF621" s="25"/>
      <c r="AG621" s="25"/>
      <c r="AH621" s="25"/>
      <c r="AI621" s="25"/>
      <c r="AJ621" s="25"/>
      <c r="AK621" s="25"/>
      <c r="AL621" s="25"/>
      <c r="AM621" s="25"/>
      <c r="AN621" s="25"/>
      <c r="AO621" s="25"/>
      <c r="AP621" s="25"/>
      <c r="AQ621" s="25"/>
      <c r="AR621" s="25"/>
      <c r="AS621" s="25"/>
      <c r="AT621" s="25"/>
      <c r="AU621" s="25"/>
      <c r="AV621" s="25"/>
      <c r="AW621" s="25"/>
      <c r="AX621" s="25"/>
      <c r="AY621" s="25"/>
      <c r="AZ621" s="25"/>
      <c r="BA621" s="25"/>
      <c r="BB621" s="25"/>
      <c r="BC621" s="25"/>
      <c r="BD621" s="25"/>
      <c r="BE621" s="25"/>
      <c r="BF621" s="25"/>
      <c r="BG621" s="25"/>
      <c r="BH621" s="25"/>
      <c r="BI621" s="25"/>
      <c r="BJ621" s="25"/>
      <c r="BK621" s="25"/>
      <c r="BL621" s="25"/>
      <c r="BM621" s="25"/>
      <c r="BN621" s="25"/>
      <c r="BO621" s="25"/>
      <c r="BP621" s="25"/>
      <c r="BQ621" s="25"/>
      <c r="BR621" s="25"/>
      <c r="BS621" s="25"/>
      <c r="BT621" s="25"/>
      <c r="BU621" s="25"/>
      <c r="BV621" s="25"/>
      <c r="BW621" s="25"/>
      <c r="BX621" s="25"/>
      <c r="BY621" s="25"/>
      <c r="BZ621" s="25"/>
      <c r="CA621" s="25"/>
      <c r="CB621" s="25"/>
      <c r="CC621" s="25"/>
      <c r="CD621" s="25"/>
      <c r="CE621" s="25"/>
      <c r="CF621" s="25"/>
      <c r="CG621" s="25"/>
      <c r="CH621" s="25"/>
      <c r="CI621" s="25"/>
      <c r="CJ621" s="25"/>
      <c r="CK621" s="25"/>
      <c r="CL621" s="25"/>
      <c r="CM621" s="25"/>
      <c r="CN621" s="25"/>
      <c r="CO621" s="25"/>
      <c r="CP621" s="25"/>
      <c r="CQ621" s="25"/>
      <c r="CR621" s="25"/>
      <c r="CS621" s="25"/>
      <c r="CT621" s="25"/>
      <c r="CU621" s="25"/>
      <c r="CV621" s="25"/>
      <c r="CW621" s="25"/>
      <c r="CX621" s="25"/>
      <c r="CY621" s="25"/>
      <c r="CZ621" s="25"/>
      <c r="DA621" s="25"/>
      <c r="DB621" s="25"/>
      <c r="DC621" s="25"/>
      <c r="DD621" s="25"/>
      <c r="DE621" s="25"/>
      <c r="DF621" s="25"/>
      <c r="DG621" s="25"/>
      <c r="DH621" s="25"/>
      <c r="DI621" s="25"/>
      <c r="DJ621" s="25"/>
      <c r="DK621" s="25"/>
      <c r="DL621" s="25"/>
      <c r="DM621" s="25"/>
      <c r="DN621" s="25"/>
      <c r="DO621" s="25"/>
      <c r="DP621" s="25"/>
      <c r="DQ621" s="25"/>
      <c r="DR621" s="25"/>
      <c r="DS621" s="25"/>
      <c r="DT621" s="25"/>
      <c r="DU621" s="25"/>
      <c r="DV621" s="25"/>
      <c r="DW621" s="25"/>
      <c r="DX621" s="25"/>
      <c r="DY621" s="25"/>
      <c r="DZ621" s="25"/>
      <c r="EA621" s="25"/>
      <c r="EB621" s="25"/>
      <c r="EC621" s="25"/>
      <c r="ED621" s="25"/>
      <c r="EE621" s="25"/>
      <c r="EF621" s="25"/>
      <c r="EG621" s="25"/>
      <c r="EH621" s="25"/>
      <c r="EI621" s="25"/>
      <c r="EJ621" s="25"/>
      <c r="EK621" s="25"/>
      <c r="EL621" s="25"/>
      <c r="EM621" s="25"/>
      <c r="EN621" s="25"/>
      <c r="EO621" s="25"/>
      <c r="EP621" s="25"/>
      <c r="EQ621" s="25"/>
      <c r="ER621" s="25"/>
      <c r="ES621" s="25"/>
      <c r="ET621" s="25"/>
      <c r="EU621" s="25"/>
      <c r="EV621" s="25"/>
      <c r="EW621" s="25"/>
      <c r="EX621" s="25"/>
      <c r="EY621" s="25"/>
      <c r="EZ621" s="25"/>
      <c r="FA621" s="25"/>
      <c r="FB621" s="25"/>
      <c r="FC621" s="25"/>
      <c r="FD621" s="25"/>
      <c r="FE621" s="25"/>
      <c r="FF621" s="25"/>
      <c r="FG621" s="25"/>
      <c r="FH621" s="25"/>
      <c r="FI621" s="25"/>
      <c r="FJ621" s="25"/>
      <c r="FK621" s="25"/>
      <c r="FL621" s="25"/>
      <c r="FM621" s="25"/>
      <c r="FN621" s="25"/>
      <c r="FO621" s="25"/>
      <c r="FP621" s="25"/>
      <c r="FQ621" s="25"/>
      <c r="FR621" s="25"/>
      <c r="FS621" s="25"/>
      <c r="FT621" s="25"/>
      <c r="FU621" s="25"/>
      <c r="FV621" s="25"/>
      <c r="FW621" s="25"/>
      <c r="FX621" s="25"/>
      <c r="FY621" s="25"/>
      <c r="FZ621" s="25"/>
      <c r="GA621" s="25"/>
      <c r="GB621" s="25"/>
      <c r="GC621" s="25"/>
      <c r="GD621" s="25"/>
      <c r="GE621" s="25"/>
      <c r="GF621" s="25"/>
      <c r="GG621" s="25"/>
      <c r="GH621" s="25"/>
      <c r="GI621" s="25"/>
      <c r="GJ621" s="25"/>
      <c r="GK621" s="25"/>
      <c r="GL621" s="25"/>
      <c r="GM621" s="25"/>
      <c r="GN621" s="25"/>
      <c r="GO621" s="25"/>
      <c r="GP621" s="25"/>
    </row>
    <row r="622" spans="1:198" ht="15" customHeight="1">
      <c r="A622" s="25"/>
      <c r="B622" s="25"/>
      <c r="C622" s="25"/>
      <c r="D622" s="25"/>
      <c r="E622" s="25"/>
      <c r="F622" s="25"/>
      <c r="G622" s="25"/>
      <c r="H622" s="25"/>
      <c r="I622" s="25"/>
      <c r="J622" s="25"/>
      <c r="L622" s="25"/>
      <c r="M622" s="189"/>
      <c r="N622" s="189"/>
      <c r="O622" s="25"/>
      <c r="P622" s="25"/>
      <c r="Q622" s="25"/>
      <c r="R622" s="25"/>
      <c r="S622" s="25"/>
      <c r="T622" s="25"/>
      <c r="V622" s="25"/>
      <c r="W622" s="25"/>
      <c r="X622" s="25"/>
      <c r="Y622" s="25"/>
      <c r="Z622" s="25"/>
      <c r="AA622" s="25"/>
      <c r="AB622" s="25"/>
      <c r="AC622" s="25"/>
      <c r="AD622" s="25"/>
      <c r="AE622" s="25"/>
      <c r="AF622" s="25"/>
      <c r="AG622" s="25"/>
      <c r="AH622" s="25"/>
      <c r="AI622" s="25"/>
      <c r="AJ622" s="25"/>
      <c r="AK622" s="25"/>
      <c r="AL622" s="25"/>
      <c r="AM622" s="25"/>
      <c r="AN622" s="25"/>
      <c r="AO622" s="25"/>
      <c r="AP622" s="25"/>
      <c r="AQ622" s="25"/>
      <c r="AR622" s="25"/>
      <c r="AS622" s="25"/>
      <c r="AT622" s="25"/>
      <c r="AU622" s="25"/>
      <c r="AV622" s="25"/>
      <c r="AW622" s="25"/>
      <c r="AX622" s="25"/>
      <c r="AY622" s="25"/>
      <c r="AZ622" s="25"/>
      <c r="BA622" s="25"/>
      <c r="BB622" s="25"/>
      <c r="BC622" s="25"/>
      <c r="BD622" s="25"/>
      <c r="BE622" s="25"/>
      <c r="BF622" s="25"/>
      <c r="BG622" s="25"/>
      <c r="BH622" s="25"/>
      <c r="BI622" s="25"/>
      <c r="BJ622" s="25"/>
      <c r="BK622" s="25"/>
      <c r="BL622" s="25"/>
      <c r="BM622" s="25"/>
      <c r="BN622" s="25"/>
      <c r="BO622" s="25"/>
      <c r="BP622" s="25"/>
      <c r="BQ622" s="25"/>
      <c r="BR622" s="25"/>
      <c r="BS622" s="25"/>
      <c r="BT622" s="25"/>
      <c r="BU622" s="25"/>
      <c r="BV622" s="25"/>
      <c r="BW622" s="25"/>
      <c r="BX622" s="25"/>
      <c r="BY622" s="25"/>
      <c r="BZ622" s="25"/>
      <c r="CA622" s="25"/>
      <c r="CB622" s="25"/>
      <c r="CC622" s="25"/>
      <c r="CD622" s="25"/>
      <c r="CE622" s="25"/>
      <c r="CF622" s="25"/>
      <c r="CG622" s="25"/>
      <c r="CH622" s="25"/>
      <c r="CI622" s="25"/>
      <c r="CJ622" s="25"/>
      <c r="CK622" s="25"/>
      <c r="CL622" s="25"/>
      <c r="CM622" s="25"/>
      <c r="CN622" s="25"/>
      <c r="CO622" s="25"/>
      <c r="CP622" s="25"/>
      <c r="CQ622" s="25"/>
      <c r="CR622" s="25"/>
      <c r="CS622" s="25"/>
      <c r="CT622" s="25"/>
      <c r="CU622" s="25"/>
      <c r="CV622" s="25"/>
      <c r="CW622" s="25"/>
      <c r="CX622" s="25"/>
      <c r="CY622" s="25"/>
      <c r="CZ622" s="25"/>
      <c r="DA622" s="25"/>
      <c r="DB622" s="25"/>
      <c r="DC622" s="25"/>
      <c r="DD622" s="25"/>
      <c r="DE622" s="25"/>
      <c r="DF622" s="25"/>
      <c r="DG622" s="25"/>
      <c r="DH622" s="25"/>
      <c r="DI622" s="25"/>
      <c r="DJ622" s="25"/>
      <c r="DK622" s="25"/>
      <c r="DL622" s="25"/>
      <c r="DM622" s="25"/>
      <c r="DN622" s="25"/>
      <c r="DO622" s="25"/>
      <c r="DP622" s="25"/>
      <c r="DQ622" s="25"/>
      <c r="DR622" s="25"/>
      <c r="DS622" s="25"/>
      <c r="DT622" s="25"/>
      <c r="DU622" s="25"/>
      <c r="DV622" s="25"/>
      <c r="DW622" s="25"/>
      <c r="DX622" s="25"/>
      <c r="DY622" s="25"/>
      <c r="DZ622" s="25"/>
      <c r="EA622" s="25"/>
      <c r="EB622" s="25"/>
      <c r="EC622" s="25"/>
      <c r="ED622" s="25"/>
      <c r="EE622" s="25"/>
      <c r="EF622" s="25"/>
      <c r="EG622" s="25"/>
      <c r="EH622" s="25"/>
      <c r="EI622" s="25"/>
      <c r="EJ622" s="25"/>
      <c r="EK622" s="25"/>
      <c r="EL622" s="25"/>
      <c r="EM622" s="25"/>
      <c r="EN622" s="25"/>
      <c r="EO622" s="25"/>
      <c r="EP622" s="25"/>
      <c r="EQ622" s="25"/>
      <c r="ER622" s="25"/>
      <c r="ES622" s="25"/>
      <c r="ET622" s="25"/>
      <c r="EU622" s="25"/>
      <c r="EV622" s="25"/>
      <c r="EW622" s="25"/>
      <c r="EX622" s="25"/>
      <c r="EY622" s="25"/>
      <c r="EZ622" s="25"/>
      <c r="FA622" s="25"/>
      <c r="FB622" s="25"/>
      <c r="FC622" s="25"/>
      <c r="FD622" s="25"/>
      <c r="FE622" s="25"/>
      <c r="FF622" s="25"/>
      <c r="FG622" s="25"/>
      <c r="FH622" s="25"/>
      <c r="FI622" s="25"/>
      <c r="FJ622" s="25"/>
      <c r="FK622" s="25"/>
      <c r="FL622" s="25"/>
      <c r="FM622" s="25"/>
      <c r="FN622" s="25"/>
      <c r="FO622" s="25"/>
      <c r="FP622" s="25"/>
      <c r="FQ622" s="25"/>
      <c r="FR622" s="25"/>
      <c r="FS622" s="25"/>
      <c r="FT622" s="25"/>
      <c r="FU622" s="25"/>
      <c r="FV622" s="25"/>
      <c r="FW622" s="25"/>
      <c r="FX622" s="25"/>
      <c r="FY622" s="25"/>
      <c r="FZ622" s="25"/>
      <c r="GA622" s="25"/>
      <c r="GB622" s="25"/>
      <c r="GC622" s="25"/>
      <c r="GD622" s="25"/>
      <c r="GE622" s="25"/>
      <c r="GF622" s="25"/>
      <c r="GG622" s="25"/>
      <c r="GH622" s="25"/>
      <c r="GI622" s="25"/>
      <c r="GJ622" s="25"/>
      <c r="GK622" s="25"/>
      <c r="GL622" s="25"/>
      <c r="GM622" s="25"/>
      <c r="GN622" s="25"/>
      <c r="GO622" s="25"/>
      <c r="GP622" s="25"/>
    </row>
    <row r="623" spans="1:198" ht="15" customHeight="1">
      <c r="A623" s="25"/>
      <c r="B623" s="25"/>
      <c r="C623" s="25"/>
      <c r="D623" s="25"/>
      <c r="E623" s="25"/>
      <c r="F623" s="25"/>
      <c r="G623" s="25"/>
      <c r="H623" s="25"/>
      <c r="I623" s="25"/>
      <c r="J623" s="25"/>
      <c r="L623" s="25"/>
      <c r="M623" s="189"/>
      <c r="N623" s="189"/>
      <c r="O623" s="25"/>
      <c r="P623" s="25"/>
      <c r="Q623" s="25"/>
      <c r="R623" s="25"/>
      <c r="S623" s="25"/>
      <c r="T623" s="25"/>
      <c r="V623" s="25"/>
      <c r="W623" s="25"/>
      <c r="X623" s="25"/>
      <c r="Y623" s="25"/>
      <c r="Z623" s="25"/>
      <c r="AA623" s="25"/>
      <c r="AB623" s="25"/>
      <c r="AC623" s="25"/>
      <c r="AD623" s="25"/>
      <c r="AE623" s="25"/>
      <c r="AF623" s="25"/>
      <c r="AG623" s="25"/>
      <c r="AH623" s="25"/>
      <c r="AI623" s="25"/>
      <c r="AJ623" s="25"/>
      <c r="AK623" s="25"/>
      <c r="AL623" s="25"/>
      <c r="AM623" s="25"/>
      <c r="AN623" s="25"/>
      <c r="AO623" s="25"/>
      <c r="AP623" s="25"/>
      <c r="AQ623" s="25"/>
      <c r="AR623" s="25"/>
      <c r="AS623" s="25"/>
      <c r="AT623" s="25"/>
      <c r="AU623" s="25"/>
      <c r="AV623" s="25"/>
      <c r="AW623" s="25"/>
      <c r="AX623" s="25"/>
      <c r="AY623" s="25"/>
      <c r="AZ623" s="25"/>
      <c r="BA623" s="25"/>
      <c r="BB623" s="25"/>
      <c r="BC623" s="25"/>
      <c r="BD623" s="25"/>
      <c r="BE623" s="25"/>
      <c r="BF623" s="25"/>
      <c r="BG623" s="25"/>
      <c r="BH623" s="25"/>
      <c r="BI623" s="25"/>
      <c r="BJ623" s="25"/>
      <c r="BK623" s="25"/>
      <c r="BL623" s="25"/>
      <c r="BM623" s="25"/>
      <c r="BN623" s="25"/>
      <c r="BO623" s="25"/>
      <c r="BP623" s="25"/>
      <c r="BQ623" s="25"/>
      <c r="BR623" s="25"/>
      <c r="BS623" s="25"/>
      <c r="BT623" s="25"/>
      <c r="BU623" s="25"/>
      <c r="BV623" s="25"/>
      <c r="BW623" s="25"/>
      <c r="BX623" s="25"/>
      <c r="BY623" s="25"/>
      <c r="BZ623" s="25"/>
      <c r="CA623" s="25"/>
      <c r="CB623" s="25"/>
      <c r="CC623" s="25"/>
      <c r="CD623" s="25"/>
      <c r="CE623" s="25"/>
      <c r="CF623" s="25"/>
      <c r="CG623" s="25"/>
      <c r="CH623" s="25"/>
      <c r="CI623" s="25"/>
      <c r="CJ623" s="25"/>
      <c r="CK623" s="25"/>
      <c r="CL623" s="25"/>
      <c r="CM623" s="25"/>
      <c r="CN623" s="25"/>
      <c r="CO623" s="25"/>
      <c r="CP623" s="25"/>
      <c r="CQ623" s="25"/>
      <c r="CR623" s="25"/>
      <c r="CS623" s="25"/>
      <c r="CT623" s="25"/>
      <c r="CU623" s="25"/>
      <c r="CV623" s="25"/>
      <c r="CW623" s="25"/>
      <c r="CX623" s="25"/>
      <c r="CY623" s="25"/>
      <c r="CZ623" s="25"/>
      <c r="DA623" s="25"/>
      <c r="DB623" s="25"/>
      <c r="DC623" s="25"/>
      <c r="DD623" s="25"/>
      <c r="DE623" s="25"/>
      <c r="DF623" s="25"/>
      <c r="DG623" s="25"/>
      <c r="DH623" s="25"/>
      <c r="DI623" s="25"/>
      <c r="DJ623" s="25"/>
      <c r="DK623" s="25"/>
      <c r="DL623" s="25"/>
      <c r="DM623" s="25"/>
      <c r="DN623" s="25"/>
      <c r="DO623" s="25"/>
      <c r="DP623" s="25"/>
      <c r="DQ623" s="25"/>
      <c r="DR623" s="25"/>
      <c r="DS623" s="25"/>
      <c r="DT623" s="25"/>
      <c r="DU623" s="25"/>
      <c r="DV623" s="25"/>
      <c r="DW623" s="25"/>
      <c r="DX623" s="25"/>
      <c r="DY623" s="25"/>
      <c r="DZ623" s="25"/>
      <c r="EA623" s="25"/>
      <c r="EB623" s="25"/>
      <c r="EC623" s="25"/>
      <c r="ED623" s="25"/>
      <c r="EE623" s="25"/>
      <c r="EF623" s="25"/>
      <c r="EG623" s="25"/>
      <c r="EH623" s="25"/>
      <c r="EI623" s="25"/>
      <c r="EJ623" s="25"/>
      <c r="EK623" s="25"/>
      <c r="EL623" s="25"/>
      <c r="EM623" s="25"/>
      <c r="EN623" s="25"/>
      <c r="EO623" s="25"/>
      <c r="EP623" s="25"/>
      <c r="EQ623" s="25"/>
      <c r="ER623" s="25"/>
      <c r="ES623" s="25"/>
      <c r="ET623" s="25"/>
      <c r="EU623" s="25"/>
      <c r="EV623" s="25"/>
      <c r="EW623" s="25"/>
      <c r="EX623" s="25"/>
      <c r="EY623" s="25"/>
      <c r="EZ623" s="25"/>
      <c r="FA623" s="25"/>
      <c r="FB623" s="25"/>
      <c r="FC623" s="25"/>
      <c r="FD623" s="25"/>
      <c r="FE623" s="25"/>
      <c r="FF623" s="25"/>
      <c r="FG623" s="25"/>
      <c r="FH623" s="25"/>
      <c r="FI623" s="25"/>
      <c r="FJ623" s="25"/>
      <c r="FK623" s="25"/>
      <c r="FL623" s="25"/>
      <c r="FM623" s="25"/>
      <c r="FN623" s="25"/>
      <c r="FO623" s="25"/>
      <c r="FP623" s="25"/>
      <c r="FQ623" s="25"/>
      <c r="FR623" s="25"/>
      <c r="FS623" s="25"/>
      <c r="FT623" s="25"/>
      <c r="FU623" s="25"/>
      <c r="FV623" s="25"/>
      <c r="FW623" s="25"/>
      <c r="FX623" s="25"/>
      <c r="FY623" s="25"/>
      <c r="FZ623" s="25"/>
      <c r="GA623" s="25"/>
      <c r="GB623" s="25"/>
      <c r="GC623" s="25"/>
      <c r="GD623" s="25"/>
      <c r="GE623" s="25"/>
      <c r="GF623" s="25"/>
      <c r="GG623" s="25"/>
      <c r="GH623" s="25"/>
      <c r="GI623" s="25"/>
      <c r="GJ623" s="25"/>
      <c r="GK623" s="25"/>
      <c r="GL623" s="25"/>
      <c r="GM623" s="25"/>
      <c r="GN623" s="25"/>
      <c r="GO623" s="25"/>
      <c r="GP623" s="25"/>
    </row>
    <row r="624" spans="1:198" ht="15" customHeight="1">
      <c r="A624" s="25"/>
      <c r="B624" s="25"/>
      <c r="C624" s="25"/>
      <c r="D624" s="25"/>
      <c r="E624" s="25"/>
      <c r="F624" s="25"/>
      <c r="G624" s="25"/>
      <c r="H624" s="25"/>
      <c r="I624" s="25"/>
      <c r="J624" s="25"/>
      <c r="L624" s="25"/>
      <c r="M624" s="189"/>
      <c r="N624" s="189"/>
      <c r="O624" s="25"/>
      <c r="P624" s="25"/>
      <c r="Q624" s="25"/>
      <c r="R624" s="25"/>
      <c r="S624" s="25"/>
      <c r="T624" s="25"/>
      <c r="V624" s="25"/>
      <c r="W624" s="25"/>
      <c r="X624" s="25"/>
      <c r="Y624" s="25"/>
      <c r="Z624" s="25"/>
      <c r="AA624" s="25"/>
      <c r="AB624" s="25"/>
      <c r="AC624" s="25"/>
      <c r="AD624" s="25"/>
      <c r="AE624" s="25"/>
      <c r="AF624" s="25"/>
      <c r="AG624" s="25"/>
      <c r="AH624" s="25"/>
      <c r="AI624" s="25"/>
      <c r="AJ624" s="25"/>
      <c r="AK624" s="25"/>
      <c r="AL624" s="25"/>
      <c r="AM624" s="25"/>
      <c r="AN624" s="25"/>
      <c r="AO624" s="25"/>
      <c r="AP624" s="25"/>
      <c r="AQ624" s="25"/>
      <c r="AR624" s="25"/>
      <c r="AS624" s="25"/>
      <c r="AT624" s="25"/>
      <c r="AU624" s="25"/>
      <c r="AV624" s="25"/>
      <c r="AW624" s="25"/>
      <c r="AX624" s="25"/>
      <c r="AY624" s="25"/>
      <c r="AZ624" s="25"/>
      <c r="BA624" s="25"/>
      <c r="BB624" s="25"/>
      <c r="BC624" s="25"/>
      <c r="BD624" s="25"/>
      <c r="BE624" s="25"/>
      <c r="BF624" s="25"/>
      <c r="BG624" s="25"/>
      <c r="BH624" s="25"/>
      <c r="BI624" s="25"/>
      <c r="BJ624" s="25"/>
      <c r="BK624" s="25"/>
      <c r="BL624" s="25"/>
      <c r="BM624" s="25"/>
      <c r="BN624" s="25"/>
      <c r="BO624" s="25"/>
      <c r="BP624" s="25"/>
      <c r="BQ624" s="25"/>
      <c r="BR624" s="25"/>
      <c r="BS624" s="25"/>
      <c r="BT624" s="25"/>
      <c r="BU624" s="25"/>
      <c r="BV624" s="25"/>
      <c r="BW624" s="25"/>
      <c r="BX624" s="25"/>
      <c r="BY624" s="25"/>
      <c r="BZ624" s="25"/>
      <c r="CA624" s="25"/>
      <c r="CB624" s="25"/>
      <c r="CC624" s="25"/>
      <c r="CD624" s="25"/>
      <c r="CE624" s="25"/>
      <c r="CF624" s="25"/>
      <c r="CG624" s="25"/>
      <c r="CH624" s="25"/>
      <c r="CI624" s="25"/>
      <c r="CJ624" s="25"/>
      <c r="CK624" s="25"/>
      <c r="CL624" s="25"/>
      <c r="CM624" s="25"/>
      <c r="CN624" s="25"/>
      <c r="CO624" s="25"/>
      <c r="CP624" s="25"/>
      <c r="CQ624" s="25"/>
      <c r="CR624" s="25"/>
      <c r="CS624" s="25"/>
      <c r="CT624" s="25"/>
      <c r="CU624" s="25"/>
      <c r="CV624" s="25"/>
      <c r="CW624" s="25"/>
      <c r="CX624" s="25"/>
      <c r="CY624" s="25"/>
      <c r="CZ624" s="25"/>
      <c r="DA624" s="25"/>
      <c r="DB624" s="25"/>
      <c r="DC624" s="25"/>
      <c r="DD624" s="25"/>
      <c r="DE624" s="25"/>
      <c r="DF624" s="25"/>
      <c r="DG624" s="25"/>
      <c r="DH624" s="25"/>
      <c r="DI624" s="25"/>
      <c r="DJ624" s="25"/>
      <c r="DK624" s="25"/>
      <c r="DL624" s="25"/>
      <c r="DM624" s="25"/>
      <c r="DN624" s="25"/>
      <c r="DO624" s="25"/>
      <c r="DP624" s="25"/>
      <c r="DQ624" s="25"/>
      <c r="DR624" s="25"/>
      <c r="DS624" s="25"/>
      <c r="DT624" s="25"/>
      <c r="DU624" s="25"/>
      <c r="DV624" s="25"/>
      <c r="DW624" s="25"/>
      <c r="DX624" s="25"/>
      <c r="DY624" s="25"/>
      <c r="DZ624" s="25"/>
      <c r="EA624" s="25"/>
      <c r="EB624" s="25"/>
      <c r="EC624" s="25"/>
      <c r="ED624" s="25"/>
      <c r="EE624" s="25"/>
      <c r="EF624" s="25"/>
      <c r="EG624" s="25"/>
      <c r="EH624" s="25"/>
      <c r="EI624" s="25"/>
      <c r="EJ624" s="25"/>
      <c r="EK624" s="25"/>
      <c r="EL624" s="25"/>
      <c r="EM624" s="25"/>
      <c r="EN624" s="25"/>
      <c r="EO624" s="25"/>
      <c r="EP624" s="25"/>
      <c r="EQ624" s="25"/>
      <c r="ER624" s="25"/>
      <c r="ES624" s="25"/>
      <c r="ET624" s="25"/>
      <c r="EU624" s="25"/>
      <c r="EV624" s="25"/>
      <c r="EW624" s="25"/>
      <c r="EX624" s="25"/>
      <c r="EY624" s="25"/>
      <c r="EZ624" s="25"/>
      <c r="FA624" s="25"/>
      <c r="FB624" s="25"/>
      <c r="FC624" s="25"/>
      <c r="FD624" s="25"/>
      <c r="FE624" s="25"/>
      <c r="FF624" s="25"/>
      <c r="FG624" s="25"/>
      <c r="FH624" s="25"/>
      <c r="FI624" s="25"/>
      <c r="FJ624" s="25"/>
      <c r="FK624" s="25"/>
      <c r="FL624" s="25"/>
      <c r="FM624" s="25"/>
      <c r="FN624" s="25"/>
      <c r="FO624" s="25"/>
      <c r="FP624" s="25"/>
      <c r="FQ624" s="25"/>
      <c r="FR624" s="25"/>
      <c r="FS624" s="25"/>
      <c r="FT624" s="25"/>
      <c r="FU624" s="25"/>
      <c r="FV624" s="25"/>
      <c r="FW624" s="25"/>
      <c r="FX624" s="25"/>
      <c r="FY624" s="25"/>
      <c r="FZ624" s="25"/>
      <c r="GA624" s="25"/>
      <c r="GB624" s="25"/>
      <c r="GC624" s="25"/>
      <c r="GD624" s="25"/>
      <c r="GE624" s="25"/>
      <c r="GF624" s="25"/>
      <c r="GG624" s="25"/>
      <c r="GH624" s="25"/>
      <c r="GI624" s="25"/>
      <c r="GJ624" s="25"/>
      <c r="GK624" s="25"/>
      <c r="GL624" s="25"/>
      <c r="GM624" s="25"/>
      <c r="GN624" s="25"/>
      <c r="GO624" s="25"/>
      <c r="GP624" s="25"/>
    </row>
    <row r="625" spans="1:198" ht="15" customHeight="1">
      <c r="A625" s="25"/>
      <c r="B625" s="25"/>
      <c r="C625" s="25"/>
      <c r="D625" s="25"/>
      <c r="E625" s="25"/>
      <c r="F625" s="25"/>
      <c r="G625" s="25"/>
      <c r="H625" s="25"/>
      <c r="I625" s="25"/>
      <c r="J625" s="25"/>
      <c r="L625" s="25"/>
      <c r="M625" s="189"/>
      <c r="N625" s="189"/>
      <c r="O625" s="25"/>
      <c r="P625" s="25"/>
      <c r="Q625" s="25"/>
      <c r="R625" s="25"/>
      <c r="S625" s="25"/>
      <c r="T625" s="25"/>
      <c r="V625" s="25"/>
      <c r="W625" s="25"/>
      <c r="X625" s="25"/>
      <c r="Y625" s="25"/>
      <c r="Z625" s="25"/>
      <c r="AA625" s="25"/>
      <c r="AB625" s="25"/>
      <c r="AC625" s="25"/>
      <c r="AD625" s="25"/>
      <c r="AE625" s="25"/>
      <c r="AF625" s="25"/>
      <c r="AG625" s="25"/>
      <c r="AH625" s="25"/>
      <c r="AI625" s="25"/>
      <c r="AJ625" s="25"/>
      <c r="AK625" s="25"/>
      <c r="AL625" s="25"/>
      <c r="AM625" s="25"/>
      <c r="AN625" s="25"/>
      <c r="AO625" s="25"/>
      <c r="AP625" s="25"/>
      <c r="AQ625" s="25"/>
      <c r="AR625" s="25"/>
      <c r="AS625" s="25"/>
      <c r="AT625" s="25"/>
      <c r="AU625" s="25"/>
      <c r="AV625" s="25"/>
      <c r="AW625" s="25"/>
      <c r="AX625" s="25"/>
      <c r="AY625" s="25"/>
      <c r="AZ625" s="25"/>
      <c r="BA625" s="25"/>
      <c r="BB625" s="25"/>
      <c r="BC625" s="25"/>
      <c r="BD625" s="25"/>
      <c r="BE625" s="25"/>
      <c r="BF625" s="25"/>
      <c r="BG625" s="25"/>
      <c r="BH625" s="25"/>
      <c r="BI625" s="25"/>
      <c r="BJ625" s="25"/>
      <c r="BK625" s="25"/>
      <c r="BL625" s="25"/>
      <c r="BM625" s="25"/>
      <c r="BN625" s="25"/>
      <c r="BO625" s="25"/>
      <c r="BP625" s="25"/>
      <c r="BQ625" s="25"/>
      <c r="BR625" s="25"/>
      <c r="BS625" s="25"/>
      <c r="BT625" s="25"/>
      <c r="BU625" s="25"/>
      <c r="BV625" s="25"/>
      <c r="BW625" s="25"/>
      <c r="BX625" s="25"/>
      <c r="BY625" s="25"/>
      <c r="BZ625" s="25"/>
      <c r="CA625" s="25"/>
      <c r="CB625" s="25"/>
      <c r="CC625" s="25"/>
      <c r="CD625" s="25"/>
      <c r="CE625" s="25"/>
      <c r="CF625" s="25"/>
      <c r="CG625" s="25"/>
      <c r="CH625" s="25"/>
      <c r="CI625" s="25"/>
      <c r="CJ625" s="25"/>
      <c r="CK625" s="25"/>
      <c r="CL625" s="25"/>
      <c r="CM625" s="25"/>
      <c r="CN625" s="25"/>
      <c r="CO625" s="25"/>
      <c r="CP625" s="25"/>
      <c r="CQ625" s="25"/>
      <c r="CR625" s="25"/>
      <c r="CS625" s="25"/>
      <c r="CT625" s="25"/>
      <c r="CU625" s="25"/>
      <c r="CV625" s="25"/>
      <c r="CW625" s="25"/>
      <c r="CX625" s="25"/>
      <c r="CY625" s="25"/>
      <c r="CZ625" s="25"/>
      <c r="DA625" s="25"/>
      <c r="DB625" s="25"/>
      <c r="DC625" s="25"/>
      <c r="DD625" s="25"/>
      <c r="DE625" s="25"/>
      <c r="DF625" s="25"/>
      <c r="DG625" s="25"/>
      <c r="DH625" s="25"/>
      <c r="DI625" s="25"/>
      <c r="DJ625" s="25"/>
      <c r="DK625" s="25"/>
      <c r="DL625" s="25"/>
      <c r="DM625" s="25"/>
      <c r="DN625" s="25"/>
      <c r="DO625" s="25"/>
      <c r="DP625" s="25"/>
      <c r="DQ625" s="25"/>
      <c r="DR625" s="25"/>
      <c r="DS625" s="25"/>
      <c r="DT625" s="25"/>
      <c r="DU625" s="25"/>
      <c r="DV625" s="25"/>
      <c r="DW625" s="25"/>
      <c r="DX625" s="25"/>
      <c r="DY625" s="25"/>
      <c r="DZ625" s="25"/>
      <c r="EA625" s="25"/>
      <c r="EB625" s="25"/>
      <c r="EC625" s="25"/>
      <c r="ED625" s="25"/>
      <c r="EE625" s="25"/>
      <c r="EF625" s="25"/>
      <c r="EG625" s="25"/>
      <c r="EH625" s="25"/>
      <c r="EI625" s="25"/>
      <c r="EJ625" s="25"/>
      <c r="EK625" s="25"/>
      <c r="EL625" s="25"/>
      <c r="EM625" s="25"/>
      <c r="EN625" s="25"/>
      <c r="EO625" s="25"/>
      <c r="EP625" s="25"/>
      <c r="EQ625" s="25"/>
      <c r="ER625" s="25"/>
      <c r="ES625" s="25"/>
      <c r="ET625" s="25"/>
      <c r="EU625" s="25"/>
      <c r="EV625" s="25"/>
      <c r="EW625" s="25"/>
      <c r="EX625" s="25"/>
      <c r="EY625" s="25"/>
      <c r="EZ625" s="25"/>
      <c r="FA625" s="25"/>
      <c r="FB625" s="25"/>
      <c r="FC625" s="25"/>
      <c r="FD625" s="25"/>
      <c r="FE625" s="25"/>
      <c r="FF625" s="25"/>
      <c r="FG625" s="25"/>
      <c r="FH625" s="25"/>
      <c r="FI625" s="25"/>
      <c r="FJ625" s="25"/>
      <c r="FK625" s="25"/>
      <c r="FL625" s="25"/>
      <c r="FM625" s="25"/>
      <c r="FN625" s="25"/>
      <c r="FO625" s="25"/>
      <c r="FP625" s="25"/>
      <c r="FQ625" s="25"/>
      <c r="FR625" s="25"/>
      <c r="FS625" s="25"/>
      <c r="FT625" s="25"/>
      <c r="FU625" s="25"/>
      <c r="FV625" s="25"/>
      <c r="FW625" s="25"/>
      <c r="FX625" s="25"/>
      <c r="FY625" s="25"/>
      <c r="FZ625" s="25"/>
      <c r="GA625" s="25"/>
      <c r="GB625" s="25"/>
      <c r="GC625" s="25"/>
      <c r="GD625" s="25"/>
      <c r="GE625" s="25"/>
      <c r="GF625" s="25"/>
      <c r="GG625" s="25"/>
      <c r="GH625" s="25"/>
      <c r="GI625" s="25"/>
      <c r="GJ625" s="25"/>
      <c r="GK625" s="25"/>
      <c r="GL625" s="25"/>
      <c r="GM625" s="25"/>
      <c r="GN625" s="25"/>
      <c r="GO625" s="25"/>
      <c r="GP625" s="25"/>
    </row>
    <row r="626" spans="1:198" ht="15" customHeight="1">
      <c r="A626" s="25"/>
      <c r="B626" s="25"/>
      <c r="C626" s="25"/>
      <c r="D626" s="25"/>
      <c r="E626" s="25"/>
      <c r="F626" s="25"/>
      <c r="G626" s="25"/>
      <c r="H626" s="25"/>
      <c r="I626" s="25"/>
      <c r="J626" s="25"/>
      <c r="L626" s="25"/>
      <c r="M626" s="189"/>
      <c r="N626" s="189"/>
      <c r="O626" s="25"/>
      <c r="P626" s="25"/>
      <c r="Q626" s="25"/>
      <c r="R626" s="25"/>
      <c r="S626" s="25"/>
      <c r="T626" s="25"/>
      <c r="V626" s="25"/>
      <c r="W626" s="25"/>
      <c r="X626" s="25"/>
      <c r="Y626" s="25"/>
      <c r="Z626" s="25"/>
      <c r="AA626" s="25"/>
      <c r="AB626" s="25"/>
      <c r="AC626" s="25"/>
      <c r="AD626" s="25"/>
      <c r="AE626" s="25"/>
      <c r="AF626" s="25"/>
      <c r="AG626" s="25"/>
      <c r="AH626" s="25"/>
      <c r="AI626" s="25"/>
      <c r="AJ626" s="25"/>
      <c r="AK626" s="25"/>
      <c r="AL626" s="25"/>
      <c r="AM626" s="25"/>
      <c r="AN626" s="25"/>
      <c r="AO626" s="25"/>
      <c r="AP626" s="25"/>
      <c r="AQ626" s="25"/>
      <c r="AR626" s="25"/>
      <c r="AS626" s="25"/>
      <c r="AT626" s="25"/>
      <c r="AU626" s="25"/>
      <c r="AV626" s="25"/>
      <c r="AW626" s="25"/>
      <c r="AX626" s="25"/>
      <c r="AY626" s="25"/>
      <c r="AZ626" s="25"/>
      <c r="BA626" s="25"/>
      <c r="BB626" s="25"/>
      <c r="BC626" s="25"/>
      <c r="BD626" s="25"/>
      <c r="BE626" s="25"/>
      <c r="BF626" s="25"/>
      <c r="BG626" s="25"/>
      <c r="BH626" s="25"/>
      <c r="BI626" s="25"/>
      <c r="BJ626" s="25"/>
      <c r="BK626" s="25"/>
      <c r="BL626" s="25"/>
      <c r="BM626" s="25"/>
      <c r="BN626" s="25"/>
      <c r="BO626" s="25"/>
      <c r="BP626" s="25"/>
      <c r="BQ626" s="25"/>
      <c r="BR626" s="25"/>
      <c r="BS626" s="25"/>
      <c r="BT626" s="25"/>
      <c r="BU626" s="25"/>
      <c r="BV626" s="25"/>
      <c r="BW626" s="25"/>
      <c r="BX626" s="25"/>
      <c r="BY626" s="25"/>
      <c r="BZ626" s="25"/>
      <c r="CA626" s="25"/>
      <c r="CB626" s="25"/>
      <c r="CC626" s="25"/>
      <c r="CD626" s="25"/>
      <c r="CE626" s="25"/>
      <c r="CF626" s="25"/>
      <c r="CG626" s="25"/>
      <c r="CH626" s="25"/>
      <c r="CI626" s="25"/>
      <c r="CJ626" s="25"/>
      <c r="CK626" s="25"/>
      <c r="CL626" s="25"/>
      <c r="CM626" s="25"/>
      <c r="CN626" s="25"/>
      <c r="CO626" s="25"/>
      <c r="CP626" s="25"/>
      <c r="CQ626" s="25"/>
      <c r="CR626" s="25"/>
      <c r="CS626" s="25"/>
      <c r="CT626" s="25"/>
      <c r="CU626" s="25"/>
      <c r="CV626" s="25"/>
      <c r="CW626" s="25"/>
      <c r="CX626" s="25"/>
      <c r="CY626" s="25"/>
      <c r="CZ626" s="25"/>
      <c r="DA626" s="25"/>
      <c r="DB626" s="25"/>
      <c r="DC626" s="25"/>
      <c r="DD626" s="25"/>
      <c r="DE626" s="25"/>
      <c r="DF626" s="25"/>
      <c r="DG626" s="25"/>
      <c r="DH626" s="25"/>
      <c r="DI626" s="25"/>
      <c r="DJ626" s="25"/>
      <c r="DK626" s="25"/>
      <c r="DL626" s="25"/>
      <c r="DM626" s="25"/>
      <c r="DN626" s="25"/>
      <c r="DO626" s="25"/>
      <c r="DP626" s="25"/>
      <c r="DQ626" s="25"/>
      <c r="DR626" s="25"/>
      <c r="DS626" s="25"/>
      <c r="DT626" s="25"/>
      <c r="DU626" s="25"/>
      <c r="DV626" s="25"/>
      <c r="DW626" s="25"/>
      <c r="DX626" s="25"/>
      <c r="DY626" s="25"/>
      <c r="DZ626" s="25"/>
      <c r="EA626" s="25"/>
      <c r="EB626" s="25"/>
      <c r="EC626" s="25"/>
      <c r="ED626" s="25"/>
      <c r="EE626" s="25"/>
      <c r="EF626" s="25"/>
      <c r="EG626" s="25"/>
      <c r="EH626" s="25"/>
      <c r="EI626" s="25"/>
      <c r="EJ626" s="25"/>
      <c r="EK626" s="25"/>
      <c r="EL626" s="25"/>
      <c r="EM626" s="25"/>
      <c r="EN626" s="25"/>
      <c r="EO626" s="25"/>
      <c r="EP626" s="25"/>
      <c r="EQ626" s="25"/>
      <c r="ER626" s="25"/>
      <c r="ES626" s="25"/>
      <c r="ET626" s="25"/>
      <c r="EU626" s="25"/>
      <c r="EV626" s="25"/>
      <c r="EW626" s="25"/>
      <c r="EX626" s="25"/>
      <c r="EY626" s="25"/>
      <c r="EZ626" s="25"/>
      <c r="FA626" s="25"/>
      <c r="FB626" s="25"/>
      <c r="FC626" s="25"/>
      <c r="FD626" s="25"/>
      <c r="FE626" s="25"/>
      <c r="FF626" s="25"/>
      <c r="FG626" s="25"/>
      <c r="FH626" s="25"/>
      <c r="FI626" s="25"/>
      <c r="FJ626" s="25"/>
      <c r="FK626" s="25"/>
      <c r="FL626" s="25"/>
      <c r="FM626" s="25"/>
      <c r="FN626" s="25"/>
      <c r="FO626" s="25"/>
      <c r="FP626" s="25"/>
      <c r="FQ626" s="25"/>
      <c r="FR626" s="25"/>
      <c r="FS626" s="25"/>
      <c r="FT626" s="25"/>
      <c r="FU626" s="25"/>
      <c r="FV626" s="25"/>
      <c r="FW626" s="25"/>
      <c r="FX626" s="25"/>
      <c r="FY626" s="25"/>
      <c r="FZ626" s="25"/>
      <c r="GA626" s="25"/>
      <c r="GB626" s="25"/>
      <c r="GC626" s="25"/>
      <c r="GD626" s="25"/>
      <c r="GE626" s="25"/>
      <c r="GF626" s="25"/>
      <c r="GG626" s="25"/>
      <c r="GH626" s="25"/>
      <c r="GI626" s="25"/>
      <c r="GJ626" s="25"/>
      <c r="GK626" s="25"/>
      <c r="GL626" s="25"/>
      <c r="GM626" s="25"/>
      <c r="GN626" s="25"/>
      <c r="GO626" s="25"/>
      <c r="GP626" s="25"/>
    </row>
    <row r="627" spans="1:198" ht="15" customHeight="1">
      <c r="A627" s="25"/>
      <c r="B627" s="25"/>
      <c r="C627" s="25"/>
      <c r="D627" s="25"/>
      <c r="E627" s="25"/>
      <c r="F627" s="25"/>
      <c r="G627" s="25"/>
      <c r="H627" s="25"/>
      <c r="I627" s="25"/>
      <c r="J627" s="25"/>
      <c r="L627" s="25"/>
      <c r="M627" s="189"/>
      <c r="N627" s="189"/>
      <c r="O627" s="25"/>
      <c r="P627" s="25"/>
      <c r="Q627" s="25"/>
      <c r="R627" s="25"/>
      <c r="S627" s="25"/>
      <c r="T627" s="25"/>
      <c r="V627" s="25"/>
      <c r="W627" s="25"/>
      <c r="X627" s="25"/>
      <c r="Y627" s="25"/>
      <c r="Z627" s="25"/>
      <c r="AA627" s="25"/>
      <c r="AB627" s="25"/>
      <c r="AC627" s="25"/>
      <c r="AD627" s="25"/>
      <c r="AE627" s="25"/>
      <c r="AF627" s="25"/>
      <c r="AG627" s="25"/>
      <c r="AH627" s="25"/>
      <c r="AI627" s="25"/>
      <c r="AJ627" s="25"/>
      <c r="AK627" s="25"/>
      <c r="AL627" s="25"/>
      <c r="AM627" s="25"/>
      <c r="AN627" s="25"/>
      <c r="AO627" s="25"/>
      <c r="AP627" s="25"/>
      <c r="AQ627" s="25"/>
      <c r="AR627" s="25"/>
      <c r="AS627" s="25"/>
      <c r="AT627" s="25"/>
      <c r="AU627" s="25"/>
      <c r="AV627" s="25"/>
      <c r="AW627" s="25"/>
      <c r="AX627" s="25"/>
      <c r="AY627" s="25"/>
      <c r="AZ627" s="25"/>
      <c r="BA627" s="25"/>
      <c r="BB627" s="25"/>
      <c r="BC627" s="25"/>
      <c r="BD627" s="25"/>
      <c r="BE627" s="25"/>
      <c r="BF627" s="25"/>
      <c r="BG627" s="25"/>
      <c r="BH627" s="25"/>
      <c r="BI627" s="25"/>
      <c r="BJ627" s="25"/>
      <c r="BK627" s="25"/>
      <c r="BL627" s="25"/>
      <c r="BM627" s="25"/>
      <c r="BN627" s="25"/>
      <c r="BO627" s="25"/>
      <c r="BP627" s="25"/>
      <c r="BQ627" s="25"/>
      <c r="BR627" s="25"/>
      <c r="BS627" s="25"/>
      <c r="BT627" s="25"/>
      <c r="BU627" s="25"/>
      <c r="BV627" s="25"/>
      <c r="BW627" s="25"/>
      <c r="BX627" s="25"/>
      <c r="BY627" s="25"/>
      <c r="BZ627" s="25"/>
      <c r="CA627" s="25"/>
      <c r="CB627" s="25"/>
      <c r="CC627" s="25"/>
      <c r="CD627" s="25"/>
      <c r="CE627" s="25"/>
      <c r="CF627" s="25"/>
      <c r="CG627" s="25"/>
      <c r="CH627" s="25"/>
      <c r="CI627" s="25"/>
      <c r="CJ627" s="25"/>
      <c r="CK627" s="25"/>
      <c r="CL627" s="25"/>
      <c r="CM627" s="25"/>
      <c r="CN627" s="25"/>
      <c r="CO627" s="25"/>
      <c r="CP627" s="25"/>
      <c r="CQ627" s="25"/>
      <c r="CR627" s="25"/>
      <c r="CS627" s="25"/>
      <c r="CT627" s="25"/>
      <c r="CU627" s="25"/>
      <c r="CV627" s="25"/>
      <c r="CW627" s="25"/>
      <c r="CX627" s="25"/>
      <c r="CY627" s="25"/>
      <c r="CZ627" s="25"/>
      <c r="DA627" s="25"/>
      <c r="DB627" s="25"/>
      <c r="DC627" s="25"/>
      <c r="DD627" s="25"/>
      <c r="DE627" s="25"/>
      <c r="DF627" s="25"/>
      <c r="DG627" s="25"/>
      <c r="DH627" s="25"/>
      <c r="DI627" s="25"/>
      <c r="DJ627" s="25"/>
      <c r="DK627" s="25"/>
      <c r="DL627" s="25"/>
      <c r="DM627" s="25"/>
      <c r="DN627" s="25"/>
      <c r="DO627" s="25"/>
      <c r="DP627" s="25"/>
      <c r="DQ627" s="25"/>
      <c r="DR627" s="25"/>
      <c r="DS627" s="25"/>
      <c r="DT627" s="25"/>
      <c r="DU627" s="25"/>
      <c r="DV627" s="25"/>
      <c r="DW627" s="25"/>
      <c r="DX627" s="25"/>
      <c r="DY627" s="25"/>
      <c r="DZ627" s="25"/>
      <c r="EA627" s="25"/>
      <c r="EB627" s="25"/>
      <c r="EC627" s="25"/>
      <c r="ED627" s="25"/>
      <c r="EE627" s="25"/>
      <c r="EF627" s="25"/>
      <c r="EG627" s="25"/>
      <c r="EH627" s="25"/>
      <c r="EI627" s="25"/>
      <c r="EJ627" s="25"/>
      <c r="EK627" s="25"/>
      <c r="EL627" s="25"/>
      <c r="EM627" s="25"/>
      <c r="EN627" s="25"/>
      <c r="EO627" s="25"/>
      <c r="EP627" s="25"/>
      <c r="EQ627" s="25"/>
      <c r="ER627" s="25"/>
      <c r="ES627" s="25"/>
      <c r="ET627" s="25"/>
      <c r="EU627" s="25"/>
      <c r="EV627" s="25"/>
      <c r="EW627" s="25"/>
      <c r="EX627" s="25"/>
      <c r="EY627" s="25"/>
      <c r="EZ627" s="25"/>
      <c r="FA627" s="25"/>
      <c r="FB627" s="25"/>
      <c r="FC627" s="25"/>
      <c r="FD627" s="25"/>
      <c r="FE627" s="25"/>
      <c r="FF627" s="25"/>
      <c r="FG627" s="25"/>
      <c r="FH627" s="25"/>
      <c r="FI627" s="25"/>
      <c r="FJ627" s="25"/>
      <c r="FK627" s="25"/>
      <c r="FL627" s="25"/>
      <c r="FM627" s="25"/>
      <c r="FN627" s="25"/>
      <c r="FO627" s="25"/>
      <c r="FP627" s="25"/>
      <c r="FQ627" s="25"/>
      <c r="FR627" s="25"/>
      <c r="FS627" s="25"/>
      <c r="FT627" s="25"/>
      <c r="FU627" s="25"/>
      <c r="FV627" s="25"/>
      <c r="FW627" s="25"/>
      <c r="FX627" s="25"/>
      <c r="FY627" s="25"/>
      <c r="FZ627" s="25"/>
      <c r="GA627" s="25"/>
      <c r="GB627" s="25"/>
      <c r="GC627" s="25"/>
      <c r="GD627" s="25"/>
      <c r="GE627" s="25"/>
      <c r="GF627" s="25"/>
      <c r="GG627" s="25"/>
      <c r="GH627" s="25"/>
      <c r="GI627" s="25"/>
      <c r="GJ627" s="25"/>
      <c r="GK627" s="25"/>
      <c r="GL627" s="25"/>
      <c r="GM627" s="25"/>
      <c r="GN627" s="25"/>
      <c r="GO627" s="25"/>
      <c r="GP627" s="25"/>
    </row>
    <row r="628" spans="1:198" ht="15" customHeight="1">
      <c r="A628" s="25"/>
      <c r="B628" s="25"/>
      <c r="C628" s="25"/>
      <c r="D628" s="25"/>
      <c r="E628" s="25"/>
      <c r="F628" s="25"/>
      <c r="G628" s="25"/>
      <c r="H628" s="25"/>
      <c r="I628" s="25"/>
      <c r="J628" s="25"/>
      <c r="L628" s="25"/>
      <c r="M628" s="189"/>
      <c r="N628" s="189"/>
      <c r="O628" s="25"/>
      <c r="P628" s="25"/>
      <c r="Q628" s="25"/>
      <c r="R628" s="25"/>
      <c r="S628" s="25"/>
      <c r="T628" s="25"/>
      <c r="V628" s="25"/>
      <c r="W628" s="25"/>
      <c r="X628" s="25"/>
      <c r="Y628" s="25"/>
      <c r="Z628" s="25"/>
      <c r="AA628" s="25"/>
      <c r="AB628" s="25"/>
      <c r="AC628" s="25"/>
      <c r="AD628" s="25"/>
      <c r="AE628" s="25"/>
      <c r="AF628" s="25"/>
      <c r="AG628" s="25"/>
      <c r="AH628" s="25"/>
      <c r="AI628" s="25"/>
      <c r="AJ628" s="25"/>
      <c r="AK628" s="25"/>
      <c r="AL628" s="25"/>
      <c r="AM628" s="25"/>
      <c r="AN628" s="25"/>
      <c r="AO628" s="25"/>
      <c r="AP628" s="25"/>
      <c r="AQ628" s="25"/>
      <c r="AR628" s="25"/>
      <c r="AS628" s="25"/>
      <c r="AT628" s="25"/>
      <c r="AU628" s="25"/>
      <c r="AV628" s="25"/>
      <c r="AW628" s="25"/>
      <c r="AX628" s="25"/>
      <c r="AY628" s="25"/>
      <c r="AZ628" s="25"/>
      <c r="BA628" s="25"/>
      <c r="BB628" s="25"/>
      <c r="BC628" s="25"/>
      <c r="BD628" s="25"/>
      <c r="BE628" s="25"/>
      <c r="BF628" s="25"/>
      <c r="BG628" s="25"/>
      <c r="BH628" s="25"/>
      <c r="BI628" s="25"/>
      <c r="BJ628" s="25"/>
      <c r="BK628" s="25"/>
      <c r="BL628" s="25"/>
      <c r="BM628" s="25"/>
      <c r="BN628" s="25"/>
      <c r="BO628" s="25"/>
      <c r="BP628" s="25"/>
      <c r="BQ628" s="25"/>
      <c r="BR628" s="25"/>
      <c r="BS628" s="25"/>
      <c r="BT628" s="25"/>
      <c r="BU628" s="25"/>
      <c r="BV628" s="25"/>
      <c r="BW628" s="25"/>
      <c r="BX628" s="25"/>
      <c r="BY628" s="25"/>
      <c r="BZ628" s="25"/>
      <c r="CA628" s="25"/>
      <c r="CB628" s="25"/>
      <c r="CC628" s="25"/>
      <c r="CD628" s="25"/>
      <c r="CE628" s="25"/>
      <c r="CF628" s="25"/>
      <c r="CG628" s="25"/>
      <c r="CH628" s="25"/>
      <c r="CI628" s="25"/>
      <c r="CJ628" s="25"/>
      <c r="CK628" s="25"/>
      <c r="CL628" s="25"/>
      <c r="CM628" s="25"/>
      <c r="CN628" s="25"/>
      <c r="CO628" s="25"/>
      <c r="CP628" s="25"/>
      <c r="CQ628" s="25"/>
      <c r="CR628" s="25"/>
      <c r="CS628" s="25"/>
      <c r="CT628" s="25"/>
      <c r="CU628" s="25"/>
      <c r="CV628" s="25"/>
      <c r="CW628" s="25"/>
      <c r="CX628" s="25"/>
      <c r="CY628" s="25"/>
      <c r="CZ628" s="25"/>
      <c r="DA628" s="25"/>
      <c r="DB628" s="25"/>
      <c r="DC628" s="25"/>
      <c r="DD628" s="25"/>
      <c r="DE628" s="25"/>
      <c r="DF628" s="25"/>
      <c r="DG628" s="25"/>
      <c r="DH628" s="25"/>
      <c r="DI628" s="25"/>
      <c r="DJ628" s="25"/>
      <c r="DK628" s="25"/>
      <c r="DL628" s="25"/>
      <c r="DM628" s="25"/>
      <c r="DN628" s="25"/>
      <c r="DO628" s="25"/>
      <c r="DP628" s="25"/>
      <c r="DQ628" s="25"/>
      <c r="DR628" s="25"/>
      <c r="DS628" s="25"/>
      <c r="DT628" s="25"/>
      <c r="DU628" s="25"/>
      <c r="DV628" s="25"/>
      <c r="DW628" s="25"/>
      <c r="DX628" s="25"/>
      <c r="DY628" s="25"/>
      <c r="DZ628" s="25"/>
      <c r="EA628" s="25"/>
      <c r="EB628" s="25"/>
      <c r="EC628" s="25"/>
      <c r="ED628" s="25"/>
      <c r="EE628" s="25"/>
      <c r="EF628" s="25"/>
      <c r="EG628" s="25"/>
      <c r="EH628" s="25"/>
      <c r="EI628" s="25"/>
      <c r="EJ628" s="25"/>
      <c r="EK628" s="25"/>
      <c r="EL628" s="25"/>
      <c r="EM628" s="25"/>
      <c r="EN628" s="25"/>
      <c r="EO628" s="25"/>
      <c r="EP628" s="25"/>
      <c r="EQ628" s="25"/>
      <c r="ER628" s="25"/>
      <c r="ES628" s="25"/>
      <c r="ET628" s="25"/>
      <c r="EU628" s="25"/>
      <c r="EV628" s="25"/>
      <c r="EW628" s="25"/>
      <c r="EX628" s="25"/>
      <c r="EY628" s="25"/>
      <c r="EZ628" s="25"/>
      <c r="FA628" s="25"/>
      <c r="FB628" s="25"/>
      <c r="FC628" s="25"/>
      <c r="FD628" s="25"/>
      <c r="FE628" s="25"/>
      <c r="FF628" s="25"/>
      <c r="FG628" s="25"/>
      <c r="FH628" s="25"/>
      <c r="FI628" s="25"/>
      <c r="FJ628" s="25"/>
      <c r="FK628" s="25"/>
      <c r="FL628" s="25"/>
      <c r="FM628" s="25"/>
      <c r="FN628" s="25"/>
      <c r="FO628" s="25"/>
      <c r="FP628" s="25"/>
      <c r="FQ628" s="25"/>
      <c r="FR628" s="25"/>
      <c r="FS628" s="25"/>
      <c r="FT628" s="25"/>
      <c r="FU628" s="25"/>
      <c r="FV628" s="25"/>
      <c r="FW628" s="25"/>
      <c r="FX628" s="25"/>
      <c r="FY628" s="25"/>
      <c r="FZ628" s="25"/>
      <c r="GA628" s="25"/>
      <c r="GB628" s="25"/>
      <c r="GC628" s="25"/>
      <c r="GD628" s="25"/>
      <c r="GE628" s="25"/>
      <c r="GF628" s="25"/>
      <c r="GG628" s="25"/>
      <c r="GH628" s="25"/>
      <c r="GI628" s="25"/>
      <c r="GJ628" s="25"/>
      <c r="GK628" s="25"/>
      <c r="GL628" s="25"/>
      <c r="GM628" s="25"/>
      <c r="GN628" s="25"/>
      <c r="GO628" s="25"/>
      <c r="GP628" s="25"/>
    </row>
    <row r="629" spans="1:198" ht="15" customHeight="1">
      <c r="A629" s="25"/>
      <c r="B629" s="25"/>
      <c r="C629" s="25"/>
      <c r="D629" s="25"/>
      <c r="E629" s="25"/>
      <c r="F629" s="25"/>
      <c r="G629" s="25"/>
      <c r="H629" s="25"/>
      <c r="I629" s="25"/>
      <c r="J629" s="25"/>
      <c r="L629" s="25"/>
      <c r="M629" s="189"/>
      <c r="N629" s="189"/>
      <c r="O629" s="25"/>
      <c r="P629" s="25"/>
      <c r="Q629" s="25"/>
      <c r="R629" s="25"/>
      <c r="S629" s="25"/>
      <c r="T629" s="25"/>
      <c r="V629" s="25"/>
      <c r="W629" s="25"/>
      <c r="X629" s="25"/>
      <c r="Y629" s="25"/>
      <c r="Z629" s="25"/>
      <c r="AA629" s="25"/>
      <c r="AB629" s="25"/>
      <c r="AC629" s="25"/>
      <c r="AD629" s="25"/>
      <c r="AE629" s="25"/>
      <c r="AF629" s="25"/>
      <c r="AG629" s="25"/>
      <c r="AH629" s="25"/>
      <c r="AI629" s="25"/>
      <c r="AJ629" s="25"/>
      <c r="AK629" s="25"/>
      <c r="AL629" s="25"/>
      <c r="AM629" s="25"/>
      <c r="AN629" s="25"/>
      <c r="AO629" s="25"/>
      <c r="AP629" s="25"/>
      <c r="AQ629" s="25"/>
      <c r="AR629" s="25"/>
      <c r="AS629" s="25"/>
      <c r="AT629" s="25"/>
      <c r="AU629" s="25"/>
      <c r="AV629" s="25"/>
      <c r="AW629" s="25"/>
      <c r="AX629" s="25"/>
      <c r="AY629" s="25"/>
      <c r="AZ629" s="25"/>
      <c r="BA629" s="25"/>
      <c r="BB629" s="25"/>
      <c r="BC629" s="25"/>
      <c r="BD629" s="25"/>
      <c r="BE629" s="25"/>
      <c r="BF629" s="25"/>
      <c r="BG629" s="25"/>
      <c r="BH629" s="25"/>
      <c r="BI629" s="25"/>
      <c r="BJ629" s="25"/>
      <c r="BK629" s="25"/>
      <c r="BL629" s="25"/>
      <c r="BM629" s="25"/>
      <c r="BN629" s="25"/>
      <c r="BO629" s="25"/>
      <c r="BP629" s="25"/>
      <c r="BQ629" s="25"/>
      <c r="BR629" s="25"/>
      <c r="BS629" s="25"/>
      <c r="BT629" s="25"/>
      <c r="BU629" s="25"/>
      <c r="BV629" s="25"/>
      <c r="BW629" s="25"/>
      <c r="BX629" s="25"/>
      <c r="BY629" s="25"/>
      <c r="BZ629" s="25"/>
      <c r="CA629" s="25"/>
      <c r="CB629" s="25"/>
      <c r="CC629" s="25"/>
      <c r="CD629" s="25"/>
      <c r="CE629" s="25"/>
      <c r="CF629" s="25"/>
      <c r="CG629" s="25"/>
      <c r="CH629" s="25"/>
      <c r="CI629" s="25"/>
      <c r="CJ629" s="25"/>
      <c r="CK629" s="25"/>
      <c r="CL629" s="25"/>
      <c r="CM629" s="25"/>
      <c r="CN629" s="25"/>
      <c r="CO629" s="25"/>
      <c r="CP629" s="25"/>
      <c r="CQ629" s="25"/>
      <c r="CR629" s="25"/>
      <c r="CS629" s="25"/>
      <c r="CT629" s="25"/>
      <c r="CU629" s="25"/>
      <c r="CV629" s="25"/>
      <c r="CW629" s="25"/>
      <c r="CX629" s="25"/>
      <c r="CY629" s="25"/>
      <c r="CZ629" s="25"/>
      <c r="DA629" s="25"/>
      <c r="DB629" s="25"/>
      <c r="DC629" s="25"/>
      <c r="DD629" s="25"/>
      <c r="DE629" s="25"/>
      <c r="DF629" s="25"/>
      <c r="DG629" s="25"/>
      <c r="DH629" s="25"/>
      <c r="DI629" s="25"/>
      <c r="DJ629" s="25"/>
      <c r="DK629" s="25"/>
      <c r="DL629" s="25"/>
      <c r="DM629" s="25"/>
      <c r="DN629" s="25"/>
      <c r="DO629" s="25"/>
      <c r="DP629" s="25"/>
      <c r="DQ629" s="25"/>
      <c r="DR629" s="25"/>
      <c r="DS629" s="25"/>
      <c r="DT629" s="25"/>
      <c r="DU629" s="25"/>
      <c r="DV629" s="25"/>
      <c r="DW629" s="25"/>
      <c r="DX629" s="25"/>
      <c r="DY629" s="25"/>
      <c r="DZ629" s="25"/>
      <c r="EA629" s="25"/>
      <c r="EB629" s="25"/>
      <c r="EC629" s="25"/>
      <c r="ED629" s="25"/>
      <c r="EE629" s="25"/>
      <c r="EF629" s="25"/>
      <c r="EG629" s="25"/>
      <c r="EH629" s="25"/>
      <c r="EI629" s="25"/>
      <c r="EJ629" s="25"/>
      <c r="EK629" s="25"/>
      <c r="EL629" s="25"/>
      <c r="EM629" s="25"/>
      <c r="EN629" s="25"/>
      <c r="EO629" s="25"/>
      <c r="EP629" s="25"/>
      <c r="EQ629" s="25"/>
      <c r="ER629" s="25"/>
      <c r="ES629" s="25"/>
      <c r="ET629" s="25"/>
      <c r="EU629" s="25"/>
      <c r="EV629" s="25"/>
      <c r="EW629" s="25"/>
      <c r="EX629" s="25"/>
      <c r="EY629" s="25"/>
      <c r="EZ629" s="25"/>
      <c r="FA629" s="25"/>
      <c r="FB629" s="25"/>
      <c r="FC629" s="25"/>
      <c r="FD629" s="25"/>
      <c r="FE629" s="25"/>
      <c r="FF629" s="25"/>
      <c r="FG629" s="25"/>
      <c r="FH629" s="25"/>
      <c r="FI629" s="25"/>
      <c r="FJ629" s="25"/>
      <c r="FK629" s="25"/>
      <c r="FL629" s="25"/>
      <c r="FM629" s="25"/>
      <c r="FN629" s="25"/>
      <c r="FO629" s="25"/>
      <c r="FP629" s="25"/>
      <c r="FQ629" s="25"/>
      <c r="FR629" s="25"/>
      <c r="FS629" s="25"/>
      <c r="FT629" s="25"/>
      <c r="FU629" s="25"/>
      <c r="FV629" s="25"/>
      <c r="FW629" s="25"/>
      <c r="FX629" s="25"/>
      <c r="FY629" s="25"/>
      <c r="FZ629" s="25"/>
      <c r="GA629" s="25"/>
      <c r="GB629" s="25"/>
      <c r="GC629" s="25"/>
      <c r="GD629" s="25"/>
      <c r="GE629" s="25"/>
      <c r="GF629" s="25"/>
      <c r="GG629" s="25"/>
      <c r="GH629" s="25"/>
      <c r="GI629" s="25"/>
      <c r="GJ629" s="25"/>
      <c r="GK629" s="25"/>
      <c r="GL629" s="25"/>
      <c r="GM629" s="25"/>
      <c r="GN629" s="25"/>
      <c r="GO629" s="25"/>
      <c r="GP629" s="25"/>
    </row>
    <row r="630" spans="1:198" ht="15" customHeight="1">
      <c r="A630" s="25"/>
      <c r="B630" s="25"/>
      <c r="C630" s="25"/>
      <c r="D630" s="25"/>
      <c r="E630" s="25"/>
      <c r="F630" s="25"/>
      <c r="G630" s="25"/>
      <c r="H630" s="25"/>
      <c r="I630" s="25"/>
      <c r="J630" s="25"/>
      <c r="L630" s="25"/>
      <c r="M630" s="189"/>
      <c r="N630" s="189"/>
      <c r="O630" s="25"/>
      <c r="P630" s="25"/>
      <c r="Q630" s="25"/>
      <c r="R630" s="25"/>
      <c r="S630" s="25"/>
      <c r="T630" s="25"/>
      <c r="V630" s="25"/>
      <c r="W630" s="25"/>
      <c r="X630" s="25"/>
      <c r="Y630" s="25"/>
      <c r="Z630" s="25"/>
      <c r="AA630" s="25"/>
      <c r="AB630" s="25"/>
      <c r="AC630" s="25"/>
      <c r="AD630" s="25"/>
      <c r="AE630" s="25"/>
      <c r="AF630" s="25"/>
      <c r="AG630" s="25"/>
      <c r="AH630" s="25"/>
      <c r="AI630" s="25"/>
      <c r="AJ630" s="25"/>
      <c r="AK630" s="25"/>
      <c r="AL630" s="25"/>
      <c r="AM630" s="25"/>
      <c r="AN630" s="25"/>
      <c r="AO630" s="25"/>
      <c r="AP630" s="25"/>
      <c r="AQ630" s="25"/>
      <c r="AR630" s="25"/>
      <c r="AS630" s="25"/>
      <c r="AT630" s="25"/>
      <c r="AU630" s="25"/>
      <c r="AV630" s="25"/>
      <c r="AW630" s="25"/>
      <c r="AX630" s="25"/>
      <c r="AY630" s="25"/>
      <c r="AZ630" s="25"/>
      <c r="BA630" s="25"/>
      <c r="BB630" s="25"/>
      <c r="BC630" s="25"/>
      <c r="BD630" s="25"/>
      <c r="BE630" s="25"/>
      <c r="BF630" s="25"/>
      <c r="BG630" s="25"/>
      <c r="BH630" s="25"/>
      <c r="BI630" s="25"/>
      <c r="BJ630" s="25"/>
      <c r="BK630" s="25"/>
      <c r="BL630" s="25"/>
      <c r="BM630" s="25"/>
      <c r="BN630" s="25"/>
      <c r="BO630" s="25"/>
      <c r="BP630" s="25"/>
      <c r="BQ630" s="25"/>
      <c r="BR630" s="25"/>
      <c r="BS630" s="25"/>
      <c r="BT630" s="25"/>
      <c r="BU630" s="25"/>
      <c r="BV630" s="25"/>
      <c r="BW630" s="25"/>
      <c r="BX630" s="25"/>
      <c r="BY630" s="25"/>
      <c r="BZ630" s="25"/>
      <c r="CA630" s="25"/>
      <c r="CB630" s="25"/>
      <c r="CC630" s="25"/>
      <c r="CD630" s="25"/>
      <c r="CE630" s="25"/>
      <c r="CF630" s="25"/>
      <c r="CG630" s="25"/>
      <c r="CH630" s="25"/>
      <c r="CI630" s="25"/>
      <c r="CJ630" s="25"/>
      <c r="CK630" s="25"/>
      <c r="CL630" s="25"/>
      <c r="CM630" s="25"/>
      <c r="CN630" s="25"/>
      <c r="CO630" s="25"/>
      <c r="CP630" s="25"/>
      <c r="CQ630" s="25"/>
      <c r="CR630" s="25"/>
      <c r="CS630" s="25"/>
      <c r="CT630" s="25"/>
      <c r="CU630" s="25"/>
      <c r="CV630" s="25"/>
      <c r="CW630" s="25"/>
      <c r="CX630" s="25"/>
      <c r="CY630" s="25"/>
      <c r="CZ630" s="25"/>
      <c r="DA630" s="25"/>
      <c r="DB630" s="25"/>
      <c r="DC630" s="25"/>
      <c r="DD630" s="25"/>
      <c r="DE630" s="25"/>
      <c r="DF630" s="25"/>
      <c r="DG630" s="25"/>
      <c r="DH630" s="25"/>
      <c r="DI630" s="25"/>
      <c r="DJ630" s="25"/>
      <c r="DK630" s="25"/>
      <c r="DL630" s="25"/>
      <c r="DM630" s="25"/>
      <c r="DN630" s="25"/>
      <c r="DO630" s="25"/>
      <c r="DP630" s="25"/>
      <c r="DQ630" s="25"/>
      <c r="DR630" s="25"/>
      <c r="DS630" s="25"/>
      <c r="DT630" s="25"/>
      <c r="DU630" s="25"/>
      <c r="DV630" s="25"/>
      <c r="DW630" s="25"/>
      <c r="DX630" s="25"/>
      <c r="DY630" s="25"/>
      <c r="DZ630" s="25"/>
      <c r="EA630" s="25"/>
      <c r="EB630" s="25"/>
      <c r="EC630" s="25"/>
      <c r="ED630" s="25"/>
      <c r="EE630" s="25"/>
      <c r="EF630" s="25"/>
      <c r="EG630" s="25"/>
      <c r="EH630" s="25"/>
      <c r="EI630" s="25"/>
      <c r="EJ630" s="25"/>
      <c r="EK630" s="25"/>
      <c r="EL630" s="25"/>
      <c r="EM630" s="25"/>
      <c r="EN630" s="25"/>
      <c r="EO630" s="25"/>
      <c r="EP630" s="25"/>
      <c r="EQ630" s="25"/>
      <c r="ER630" s="25"/>
      <c r="ES630" s="25"/>
      <c r="ET630" s="25"/>
      <c r="EU630" s="25"/>
      <c r="EV630" s="25"/>
      <c r="EW630" s="25"/>
      <c r="EX630" s="25"/>
      <c r="EY630" s="25"/>
      <c r="EZ630" s="25"/>
      <c r="FA630" s="25"/>
      <c r="FB630" s="25"/>
      <c r="FC630" s="25"/>
      <c r="FD630" s="25"/>
      <c r="FE630" s="25"/>
      <c r="FF630" s="25"/>
      <c r="FG630" s="25"/>
      <c r="FH630" s="25"/>
      <c r="FI630" s="25"/>
      <c r="FJ630" s="25"/>
      <c r="FK630" s="25"/>
      <c r="FL630" s="25"/>
      <c r="FM630" s="25"/>
      <c r="FN630" s="25"/>
      <c r="FO630" s="25"/>
      <c r="FP630" s="25"/>
      <c r="FQ630" s="25"/>
      <c r="FR630" s="25"/>
      <c r="FS630" s="25"/>
      <c r="FT630" s="25"/>
      <c r="FU630" s="25"/>
      <c r="FV630" s="25"/>
      <c r="FW630" s="25"/>
      <c r="FX630" s="25"/>
      <c r="FY630" s="25"/>
      <c r="FZ630" s="25"/>
      <c r="GA630" s="25"/>
      <c r="GB630" s="25"/>
      <c r="GC630" s="25"/>
      <c r="GD630" s="25"/>
      <c r="GE630" s="25"/>
      <c r="GF630" s="25"/>
      <c r="GG630" s="25"/>
      <c r="GH630" s="25"/>
      <c r="GI630" s="25"/>
      <c r="GJ630" s="25"/>
      <c r="GK630" s="25"/>
      <c r="GL630" s="25"/>
      <c r="GM630" s="25"/>
      <c r="GN630" s="25"/>
      <c r="GO630" s="25"/>
      <c r="GP630" s="25"/>
    </row>
    <row r="631" spans="1:198" ht="15" customHeight="1">
      <c r="A631" s="25"/>
      <c r="B631" s="25"/>
      <c r="C631" s="25"/>
      <c r="D631" s="25"/>
      <c r="E631" s="25"/>
      <c r="F631" s="25"/>
      <c r="G631" s="25"/>
      <c r="H631" s="25"/>
      <c r="I631" s="25"/>
      <c r="J631" s="25"/>
      <c r="L631" s="25"/>
      <c r="M631" s="189"/>
      <c r="N631" s="189"/>
      <c r="O631" s="25"/>
      <c r="P631" s="25"/>
      <c r="Q631" s="25"/>
      <c r="R631" s="25"/>
      <c r="S631" s="25"/>
      <c r="T631" s="25"/>
      <c r="V631" s="25"/>
      <c r="W631" s="25"/>
      <c r="X631" s="25"/>
      <c r="Y631" s="25"/>
      <c r="Z631" s="25"/>
      <c r="AA631" s="25"/>
      <c r="AB631" s="25"/>
      <c r="AC631" s="25"/>
      <c r="AD631" s="25"/>
      <c r="AE631" s="25"/>
      <c r="AF631" s="25"/>
      <c r="AG631" s="25"/>
      <c r="AH631" s="25"/>
      <c r="AI631" s="25"/>
      <c r="AJ631" s="25"/>
      <c r="AK631" s="25"/>
      <c r="AL631" s="25"/>
      <c r="AM631" s="25"/>
      <c r="AN631" s="25"/>
      <c r="AO631" s="25"/>
      <c r="AP631" s="25"/>
      <c r="AQ631" s="25"/>
      <c r="AR631" s="25"/>
      <c r="AS631" s="25"/>
      <c r="AT631" s="25"/>
      <c r="AU631" s="25"/>
      <c r="AV631" s="25"/>
      <c r="AW631" s="25"/>
      <c r="AX631" s="25"/>
      <c r="AY631" s="25"/>
      <c r="AZ631" s="25"/>
      <c r="BA631" s="25"/>
      <c r="BB631" s="25"/>
      <c r="BC631" s="25"/>
      <c r="BD631" s="25"/>
      <c r="BE631" s="25"/>
      <c r="BF631" s="25"/>
      <c r="BG631" s="25"/>
      <c r="BH631" s="25"/>
      <c r="BI631" s="25"/>
      <c r="BJ631" s="25"/>
      <c r="BK631" s="25"/>
      <c r="BL631" s="25"/>
      <c r="BM631" s="25"/>
      <c r="BN631" s="25"/>
      <c r="BO631" s="25"/>
      <c r="BP631" s="25"/>
      <c r="BQ631" s="25"/>
      <c r="BR631" s="25"/>
      <c r="BS631" s="25"/>
      <c r="BT631" s="25"/>
      <c r="BU631" s="25"/>
      <c r="BV631" s="25"/>
      <c r="BW631" s="25"/>
      <c r="BX631" s="25"/>
      <c r="BY631" s="25"/>
      <c r="BZ631" s="25"/>
      <c r="CA631" s="25"/>
      <c r="CB631" s="25"/>
      <c r="CC631" s="25"/>
      <c r="CD631" s="25"/>
      <c r="CE631" s="25"/>
      <c r="CF631" s="25"/>
      <c r="CG631" s="25"/>
      <c r="CH631" s="25"/>
      <c r="CI631" s="25"/>
      <c r="CJ631" s="25"/>
      <c r="CK631" s="25"/>
      <c r="CL631" s="25"/>
      <c r="CM631" s="25"/>
      <c r="CN631" s="25"/>
      <c r="CO631" s="25"/>
      <c r="CP631" s="25"/>
      <c r="CQ631" s="25"/>
      <c r="CR631" s="25"/>
      <c r="CS631" s="25"/>
      <c r="CT631" s="25"/>
      <c r="CU631" s="25"/>
      <c r="CV631" s="25"/>
      <c r="CW631" s="25"/>
      <c r="CX631" s="25"/>
      <c r="CY631" s="25"/>
      <c r="CZ631" s="25"/>
      <c r="DA631" s="25"/>
      <c r="DB631" s="25"/>
      <c r="DC631" s="25"/>
      <c r="DD631" s="25"/>
      <c r="DE631" s="25"/>
      <c r="DF631" s="25"/>
      <c r="DG631" s="25"/>
      <c r="DH631" s="25"/>
      <c r="DI631" s="25"/>
      <c r="DJ631" s="25"/>
      <c r="DK631" s="25"/>
      <c r="DL631" s="25"/>
      <c r="DM631" s="25"/>
      <c r="DN631" s="25"/>
      <c r="DO631" s="25"/>
      <c r="DP631" s="25"/>
      <c r="DQ631" s="25"/>
      <c r="DR631" s="25"/>
      <c r="DS631" s="25"/>
      <c r="DT631" s="25"/>
      <c r="DU631" s="25"/>
      <c r="DV631" s="25"/>
      <c r="DW631" s="25"/>
      <c r="DX631" s="25"/>
      <c r="DY631" s="25"/>
      <c r="DZ631" s="25"/>
      <c r="EA631" s="25"/>
      <c r="EB631" s="25"/>
      <c r="EC631" s="25"/>
      <c r="ED631" s="25"/>
      <c r="EE631" s="25"/>
      <c r="EF631" s="25"/>
      <c r="EG631" s="25"/>
      <c r="EH631" s="25"/>
      <c r="EI631" s="25"/>
      <c r="EJ631" s="25"/>
      <c r="EK631" s="25"/>
      <c r="EL631" s="25"/>
      <c r="EM631" s="25"/>
      <c r="EN631" s="25"/>
      <c r="EO631" s="25"/>
      <c r="EP631" s="25"/>
      <c r="EQ631" s="25"/>
      <c r="ER631" s="25"/>
      <c r="ES631" s="25"/>
      <c r="ET631" s="25"/>
      <c r="EU631" s="25"/>
      <c r="EV631" s="25"/>
      <c r="EW631" s="25"/>
      <c r="EX631" s="25"/>
      <c r="EY631" s="25"/>
      <c r="EZ631" s="25"/>
      <c r="FA631" s="25"/>
      <c r="FB631" s="25"/>
      <c r="FC631" s="25"/>
      <c r="FD631" s="25"/>
      <c r="FE631" s="25"/>
      <c r="FF631" s="25"/>
      <c r="FG631" s="25"/>
      <c r="FH631" s="25"/>
      <c r="FI631" s="25"/>
      <c r="FJ631" s="25"/>
      <c r="FK631" s="25"/>
      <c r="FL631" s="25"/>
      <c r="FM631" s="25"/>
      <c r="FN631" s="25"/>
      <c r="FO631" s="25"/>
      <c r="FP631" s="25"/>
      <c r="FQ631" s="25"/>
      <c r="FR631" s="25"/>
      <c r="FS631" s="25"/>
      <c r="FT631" s="25"/>
      <c r="FU631" s="25"/>
      <c r="FV631" s="25"/>
      <c r="FW631" s="25"/>
      <c r="FX631" s="25"/>
      <c r="FY631" s="25"/>
      <c r="FZ631" s="25"/>
      <c r="GA631" s="25"/>
      <c r="GB631" s="25"/>
      <c r="GC631" s="25"/>
      <c r="GD631" s="25"/>
      <c r="GE631" s="25"/>
      <c r="GF631" s="25"/>
      <c r="GG631" s="25"/>
      <c r="GH631" s="25"/>
      <c r="GI631" s="25"/>
      <c r="GJ631" s="25"/>
      <c r="GK631" s="25"/>
      <c r="GL631" s="25"/>
      <c r="GM631" s="25"/>
      <c r="GN631" s="25"/>
      <c r="GO631" s="25"/>
      <c r="GP631" s="25"/>
    </row>
    <row r="632" spans="1:198" ht="14.15" customHeight="1">
      <c r="A632" s="15"/>
      <c r="B632" s="15"/>
      <c r="C632" s="15"/>
      <c r="D632" s="15"/>
      <c r="E632" s="15"/>
      <c r="F632" s="15"/>
      <c r="G632" s="15"/>
      <c r="H632" s="15"/>
      <c r="I632" s="15"/>
      <c r="J632" s="15"/>
      <c r="K632" s="190"/>
      <c r="L632" s="15"/>
      <c r="M632" s="191"/>
      <c r="O632" s="15"/>
      <c r="P632" s="15"/>
      <c r="Q632" s="15"/>
      <c r="R632" s="15"/>
      <c r="S632" s="15"/>
      <c r="T632" s="15"/>
    </row>
    <row r="633" spans="1:198" ht="14.15" customHeight="1">
      <c r="A633" s="15"/>
      <c r="B633" s="15"/>
      <c r="C633" s="15"/>
      <c r="D633" s="15"/>
      <c r="E633" s="15"/>
      <c r="F633" s="15"/>
      <c r="G633" s="15"/>
      <c r="H633" s="15"/>
      <c r="I633" s="15"/>
      <c r="J633" s="15"/>
      <c r="K633" s="190"/>
      <c r="L633" s="15"/>
      <c r="M633" s="191"/>
      <c r="O633" s="15"/>
      <c r="P633" s="15"/>
      <c r="Q633" s="15"/>
      <c r="R633" s="15"/>
      <c r="S633" s="15"/>
      <c r="T633" s="15"/>
    </row>
    <row r="634" spans="1:198" ht="15" customHeight="1">
      <c r="M634" s="191"/>
      <c r="N634" s="17"/>
      <c r="AE634" s="50"/>
    </row>
    <row r="635" spans="1:198" ht="15" customHeight="1">
      <c r="M635" s="191"/>
      <c r="N635" s="17"/>
      <c r="AE635" s="50"/>
    </row>
    <row r="636" spans="1:198" ht="15" customHeight="1">
      <c r="M636" s="191"/>
    </row>
    <row r="637" spans="1:198" ht="15" customHeight="1">
      <c r="M637" s="191"/>
    </row>
    <row r="638" spans="1:198" ht="15" customHeight="1">
      <c r="M638" s="191"/>
    </row>
    <row r="639" spans="1:198" ht="15" customHeight="1">
      <c r="M639" s="191"/>
      <c r="N639" s="17"/>
      <c r="AA639" s="25"/>
      <c r="AB639" s="25"/>
      <c r="AC639" s="25"/>
      <c r="AD639" s="17">
        <v>-1</v>
      </c>
    </row>
    <row r="640" spans="1:198" ht="15" customHeight="1">
      <c r="M640" s="191"/>
    </row>
    <row r="641" spans="13:13" ht="15" customHeight="1">
      <c r="M641" s="191"/>
    </row>
    <row r="642" spans="13:13" ht="15" customHeight="1">
      <c r="M642" s="191"/>
    </row>
    <row r="643" spans="13:13" ht="15" customHeight="1">
      <c r="M643" s="191"/>
    </row>
    <row r="644" spans="13:13" ht="15" customHeight="1">
      <c r="M644" s="191"/>
    </row>
    <row r="645" spans="13:13" ht="15" customHeight="1">
      <c r="M645" s="191"/>
    </row>
    <row r="646" spans="13:13" ht="15" customHeight="1">
      <c r="M646" s="191"/>
    </row>
    <row r="647" spans="13:13" ht="15" customHeight="1">
      <c r="M647" s="191"/>
    </row>
    <row r="648" spans="13:13" ht="15" customHeight="1">
      <c r="M648" s="191"/>
    </row>
    <row r="649" spans="13:13" ht="15" customHeight="1">
      <c r="M649" s="191"/>
    </row>
    <row r="650" spans="13:13" ht="15" customHeight="1">
      <c r="M650" s="191"/>
    </row>
    <row r="651" spans="13:13" ht="15" customHeight="1">
      <c r="M651" s="191"/>
    </row>
    <row r="652" spans="13:13" ht="15" customHeight="1">
      <c r="M652" s="191"/>
    </row>
  </sheetData>
  <autoFilter ref="A4:IT577"/>
  <mergeCells count="26">
    <mergeCell ref="A1:L1"/>
    <mergeCell ref="T4:AB4"/>
    <mergeCell ref="AC4:AE4"/>
    <mergeCell ref="T5:V5"/>
    <mergeCell ref="W5:Y5"/>
    <mergeCell ref="Z5:AB5"/>
    <mergeCell ref="A4:A6"/>
    <mergeCell ref="B4:B6"/>
    <mergeCell ref="C4:C6"/>
    <mergeCell ref="D4:D6"/>
    <mergeCell ref="E4:E6"/>
    <mergeCell ref="F4:F6"/>
    <mergeCell ref="G4:G6"/>
    <mergeCell ref="H4:H6"/>
    <mergeCell ref="I4:I6"/>
    <mergeCell ref="J4:J6"/>
    <mergeCell ref="K4:K6"/>
    <mergeCell ref="L4:L6"/>
    <mergeCell ref="M4:M6"/>
    <mergeCell ref="N4:N6"/>
    <mergeCell ref="O4:O6"/>
    <mergeCell ref="P4:P6"/>
    <mergeCell ref="AC5:AC6"/>
    <mergeCell ref="AD5:AD6"/>
    <mergeCell ref="AE5:AE6"/>
    <mergeCell ref="Q4:S5"/>
  </mergeCells>
  <phoneticPr fontId="15" type="noConversion"/>
  <dataValidations count="6">
    <dataValidation type="list" allowBlank="1" showInputMessage="1" showErrorMessage="1" sqref="P211 JL211 TH211 ADD211 AMZ211 AWV211 BGR211 BQN211 CAJ211 CKF211 CUB211 DDX211 DNT211 DXP211 EHL211 ERH211 FBD211 FKZ211 FUV211 GER211 GON211 GYJ211 HIF211 HSB211 IBX211 ILT211 IVP211 JFL211 JPH211 JZD211 KIZ211 KSV211 LCR211 LMN211 LWJ211 MGF211 MQB211 MZX211 NJT211 NTP211 ODL211 ONH211 OXD211 PGZ211 PQV211 QAR211 QKN211 QUJ211 REF211 ROB211 RXX211 SHT211 SRP211 TBL211 TLH211 TVD211 UEZ211 UOV211 UYR211 VIN211 VSJ211 WCF211 WMB211 WVX211 P235 JL235 TH235 ADD235 AMZ235 AWV235 BGR235 BQN235 CAJ235 CKF235 CUB235 DDX235 DNT235 DXP235 EHL235 ERH235 FBD235 FKZ235 FUV235 GER235 GON235 GYJ235 HIF235 HSB235 IBX235 ILT235 IVP235 JFL235 JPH235 JZD235 KIZ235 KSV235 LCR235 LMN235 LWJ235 MGF235 MQB235 MZX235 NJT235 NTP235 ODL235 ONH235 OXD235 PGZ235 PQV235 QAR235 QKN235 QUJ235 REF235 ROB235 RXX235 SHT235 SRP235 TBL235 TLH235 TVD235 UEZ235 UOV235 UYR235 VIN235 VSJ235 WCF235 WMB235 WVX235 P65747 JL65747 TH65747 ADD65747 AMZ65747 AWV65747 BGR65747 BQN65747 CAJ65747 CKF65747 CUB65747 DDX65747 DNT65747 DXP65747 EHL65747 ERH65747 FBD65747 FKZ65747 FUV65747 GER65747 GON65747 GYJ65747 HIF65747 HSB65747 IBX65747 ILT65747 IVP65747 JFL65747 JPH65747 JZD65747 KIZ65747 KSV65747 LCR65747 LMN65747 LWJ65747 MGF65747 MQB65747 MZX65747 NJT65747 NTP65747 ODL65747 ONH65747 OXD65747 PGZ65747 PQV65747 QAR65747 QKN65747 QUJ65747 REF65747 ROB65747 RXX65747 SHT65747 SRP65747 TBL65747 TLH65747 TVD65747 UEZ65747 UOV65747 UYR65747 VIN65747 VSJ65747 WCF65747 WMB65747 WVX65747 P65771 JL65771 TH65771 ADD65771 AMZ65771 AWV65771 BGR65771 BQN65771 CAJ65771 CKF65771 CUB65771 DDX65771 DNT65771 DXP65771 EHL65771 ERH65771 FBD65771 FKZ65771 FUV65771 GER65771 GON65771 GYJ65771 HIF65771 HSB65771 IBX65771 ILT65771 IVP65771 JFL65771 JPH65771 JZD65771 KIZ65771 KSV65771 LCR65771 LMN65771 LWJ65771 MGF65771 MQB65771 MZX65771 NJT65771 NTP65771 ODL65771 ONH65771 OXD65771 PGZ65771 PQV65771 QAR65771 QKN65771 QUJ65771 REF65771 ROB65771 RXX65771 SHT65771 SRP65771 TBL65771 TLH65771 TVD65771 UEZ65771 UOV65771 UYR65771 VIN65771 VSJ65771 WCF65771 WMB65771 WVX65771 P131283 JL131283 TH131283 ADD131283 AMZ131283 AWV131283 BGR131283 BQN131283 CAJ131283 CKF131283 CUB131283 DDX131283 DNT131283 DXP131283 EHL131283 ERH131283 FBD131283 FKZ131283 FUV131283 GER131283 GON131283 GYJ131283 HIF131283 HSB131283 IBX131283 ILT131283 IVP131283 JFL131283 JPH131283 JZD131283 KIZ131283 KSV131283 LCR131283 LMN131283 LWJ131283 MGF131283 MQB131283 MZX131283 NJT131283 NTP131283 ODL131283 ONH131283 OXD131283 PGZ131283 PQV131283 QAR131283 QKN131283 QUJ131283 REF131283 ROB131283 RXX131283 SHT131283 SRP131283 TBL131283 TLH131283 TVD131283 UEZ131283 UOV131283 UYR131283 VIN131283 VSJ131283 WCF131283 WMB131283 WVX131283 P131307 JL131307 TH131307 ADD131307 AMZ131307 AWV131307 BGR131307 BQN131307 CAJ131307 CKF131307 CUB131307 DDX131307 DNT131307 DXP131307 EHL131307 ERH131307 FBD131307 FKZ131307 FUV131307 GER131307 GON131307 GYJ131307 HIF131307 HSB131307 IBX131307 ILT131307 IVP131307 JFL131307 JPH131307 JZD131307 KIZ131307 KSV131307 LCR131307 LMN131307 LWJ131307 MGF131307 MQB131307 MZX131307 NJT131307 NTP131307 ODL131307 ONH131307 OXD131307 PGZ131307 PQV131307 QAR131307 QKN131307 QUJ131307 REF131307 ROB131307 RXX131307 SHT131307 SRP131307 TBL131307 TLH131307 TVD131307 UEZ131307 UOV131307 UYR131307 VIN131307 VSJ131307 WCF131307 WMB131307 WVX131307 P196819 JL196819 TH196819 ADD196819 AMZ196819 AWV196819 BGR196819 BQN196819 CAJ196819 CKF196819 CUB196819 DDX196819 DNT196819 DXP196819 EHL196819 ERH196819 FBD196819 FKZ196819 FUV196819 GER196819 GON196819 GYJ196819 HIF196819 HSB196819 IBX196819 ILT196819 IVP196819 JFL196819 JPH196819 JZD196819 KIZ196819 KSV196819 LCR196819 LMN196819 LWJ196819 MGF196819 MQB196819 MZX196819 NJT196819 NTP196819 ODL196819 ONH196819 OXD196819 PGZ196819 PQV196819 QAR196819 QKN196819 QUJ196819 REF196819 ROB196819 RXX196819 SHT196819 SRP196819 TBL196819 TLH196819 TVD196819 UEZ196819 UOV196819 UYR196819 VIN196819 VSJ196819 WCF196819 WMB196819 WVX196819 P196843 JL196843 TH196843 ADD196843 AMZ196843 AWV196843 BGR196843 BQN196843 CAJ196843 CKF196843 CUB196843 DDX196843 DNT196843 DXP196843 EHL196843 ERH196843 FBD196843 FKZ196843 FUV196843 GER196843 GON196843 GYJ196843 HIF196843 HSB196843 IBX196843 ILT196843 IVP196843 JFL196843 JPH196843 JZD196843 KIZ196843 KSV196843 LCR196843 LMN196843 LWJ196843 MGF196843 MQB196843 MZX196843 NJT196843 NTP196843 ODL196843 ONH196843 OXD196843 PGZ196843 PQV196843 QAR196843 QKN196843 QUJ196843 REF196843 ROB196843 RXX196843 SHT196843 SRP196843 TBL196843 TLH196843 TVD196843 UEZ196843 UOV196843 UYR196843 VIN196843 VSJ196843 WCF196843 WMB196843 WVX196843 P262355 JL262355 TH262355 ADD262355 AMZ262355 AWV262355 BGR262355 BQN262355 CAJ262355 CKF262355 CUB262355 DDX262355 DNT262355 DXP262355 EHL262355 ERH262355 FBD262355 FKZ262355 FUV262355 GER262355 GON262355 GYJ262355 HIF262355 HSB262355 IBX262355 ILT262355 IVP262355 JFL262355 JPH262355 JZD262355 KIZ262355 KSV262355 LCR262355 LMN262355 LWJ262355 MGF262355 MQB262355 MZX262355 NJT262355 NTP262355 ODL262355 ONH262355 OXD262355 PGZ262355 PQV262355 QAR262355 QKN262355 QUJ262355 REF262355 ROB262355 RXX262355 SHT262355 SRP262355 TBL262355 TLH262355 TVD262355 UEZ262355 UOV262355 UYR262355 VIN262355 VSJ262355 WCF262355 WMB262355 WVX262355 P262379 JL262379 TH262379 ADD262379 AMZ262379 AWV262379 BGR262379 BQN262379 CAJ262379 CKF262379 CUB262379 DDX262379 DNT262379 DXP262379 EHL262379 ERH262379 FBD262379 FKZ262379 FUV262379 GER262379 GON262379 GYJ262379 HIF262379 HSB262379 IBX262379 ILT262379 IVP262379 JFL262379 JPH262379 JZD262379 KIZ262379 KSV262379 LCR262379 LMN262379 LWJ262379 MGF262379 MQB262379 MZX262379 NJT262379 NTP262379 ODL262379 ONH262379 OXD262379 PGZ262379 PQV262379 QAR262379 QKN262379 QUJ262379 REF262379 ROB262379 RXX262379 SHT262379 SRP262379 TBL262379 TLH262379 TVD262379 UEZ262379 UOV262379 UYR262379 VIN262379 VSJ262379 WCF262379 WMB262379 WVX262379 P327891 JL327891 TH327891 ADD327891 AMZ327891 AWV327891 BGR327891 BQN327891 CAJ327891 CKF327891 CUB327891 DDX327891 DNT327891 DXP327891 EHL327891 ERH327891 FBD327891 FKZ327891 FUV327891 GER327891 GON327891 GYJ327891 HIF327891 HSB327891 IBX327891 ILT327891 IVP327891 JFL327891 JPH327891 JZD327891 KIZ327891 KSV327891 LCR327891 LMN327891 LWJ327891 MGF327891 MQB327891 MZX327891 NJT327891 NTP327891 ODL327891 ONH327891 OXD327891 PGZ327891 PQV327891 QAR327891 QKN327891 QUJ327891 REF327891 ROB327891 RXX327891 SHT327891 SRP327891 TBL327891 TLH327891 TVD327891 UEZ327891 UOV327891 UYR327891 VIN327891 VSJ327891 WCF327891 WMB327891 WVX327891 P327915 JL327915 TH327915 ADD327915 AMZ327915 AWV327915 BGR327915 BQN327915 CAJ327915 CKF327915 CUB327915 DDX327915 DNT327915 DXP327915 EHL327915 ERH327915 FBD327915 FKZ327915 FUV327915 GER327915 GON327915 GYJ327915 HIF327915 HSB327915 IBX327915 ILT327915 IVP327915 JFL327915 JPH327915 JZD327915 KIZ327915 KSV327915 LCR327915 LMN327915 LWJ327915 MGF327915 MQB327915 MZX327915 NJT327915 NTP327915 ODL327915 ONH327915 OXD327915 PGZ327915 PQV327915 QAR327915 QKN327915 QUJ327915 REF327915 ROB327915 RXX327915 SHT327915 SRP327915 TBL327915 TLH327915 TVD327915 UEZ327915 UOV327915 UYR327915 VIN327915 VSJ327915 WCF327915 WMB327915 WVX327915 P393427 JL393427 TH393427 ADD393427 AMZ393427 AWV393427 BGR393427 BQN393427 CAJ393427 CKF393427 CUB393427 DDX393427 DNT393427 DXP393427 EHL393427 ERH393427 FBD393427 FKZ393427 FUV393427 GER393427 GON393427 GYJ393427 HIF393427 HSB393427 IBX393427 ILT393427 IVP393427 JFL393427 JPH393427 JZD393427 KIZ393427 KSV393427 LCR393427 LMN393427 LWJ393427 MGF393427 MQB393427 MZX393427 NJT393427 NTP393427 ODL393427 ONH393427 OXD393427 PGZ393427 PQV393427 QAR393427 QKN393427 QUJ393427 REF393427 ROB393427 RXX393427 SHT393427 SRP393427 TBL393427 TLH393427 TVD393427 UEZ393427 UOV393427 UYR393427 VIN393427 VSJ393427 WCF393427 WMB393427 WVX393427 P393451 JL393451 TH393451 ADD393451 AMZ393451 AWV393451 BGR393451 BQN393451 CAJ393451 CKF393451 CUB393451 DDX393451 DNT393451 DXP393451 EHL393451 ERH393451 FBD393451 FKZ393451 FUV393451 GER393451 GON393451 GYJ393451 HIF393451 HSB393451 IBX393451 ILT393451 IVP393451 JFL393451 JPH393451 JZD393451 KIZ393451 KSV393451 LCR393451 LMN393451 LWJ393451 MGF393451 MQB393451 MZX393451 NJT393451 NTP393451 ODL393451 ONH393451 OXD393451 PGZ393451 PQV393451 QAR393451 QKN393451 QUJ393451 REF393451 ROB393451 RXX393451 SHT393451 SRP393451 TBL393451 TLH393451 TVD393451 UEZ393451 UOV393451 UYR393451 VIN393451 VSJ393451 WCF393451 WMB393451 WVX393451 P458963 JL458963 TH458963 ADD458963 AMZ458963 AWV458963 BGR458963 BQN458963 CAJ458963 CKF458963 CUB458963 DDX458963 DNT458963 DXP458963 EHL458963 ERH458963 FBD458963 FKZ458963 FUV458963 GER458963 GON458963 GYJ458963 HIF458963 HSB458963 IBX458963 ILT458963 IVP458963 JFL458963 JPH458963 JZD458963 KIZ458963 KSV458963 LCR458963 LMN458963 LWJ458963 MGF458963 MQB458963 MZX458963 NJT458963 NTP458963 ODL458963 ONH458963 OXD458963 PGZ458963 PQV458963 QAR458963 QKN458963 QUJ458963 REF458963 ROB458963 RXX458963 SHT458963 SRP458963 TBL458963 TLH458963 TVD458963 UEZ458963 UOV458963 UYR458963 VIN458963 VSJ458963 WCF458963 WMB458963 WVX458963 P458987 JL458987 TH458987 ADD458987 AMZ458987 AWV458987 BGR458987 BQN458987 CAJ458987 CKF458987 CUB458987 DDX458987 DNT458987 DXP458987 EHL458987 ERH458987 FBD458987 FKZ458987 FUV458987 GER458987 GON458987 GYJ458987 HIF458987 HSB458987 IBX458987 ILT458987 IVP458987 JFL458987 JPH458987 JZD458987 KIZ458987 KSV458987 LCR458987 LMN458987 LWJ458987 MGF458987 MQB458987 MZX458987 NJT458987 NTP458987 ODL458987 ONH458987 OXD458987 PGZ458987 PQV458987 QAR458987 QKN458987 QUJ458987 REF458987 ROB458987 RXX458987 SHT458987 SRP458987 TBL458987 TLH458987 TVD458987 UEZ458987 UOV458987 UYR458987 VIN458987 VSJ458987 WCF458987 WMB458987 WVX458987 P524499 JL524499 TH524499 ADD524499 AMZ524499 AWV524499 BGR524499 BQN524499 CAJ524499 CKF524499 CUB524499 DDX524499 DNT524499 DXP524499 EHL524499 ERH524499 FBD524499 FKZ524499 FUV524499 GER524499 GON524499 GYJ524499 HIF524499 HSB524499 IBX524499 ILT524499 IVP524499 JFL524499 JPH524499 JZD524499 KIZ524499 KSV524499 LCR524499 LMN524499 LWJ524499 MGF524499 MQB524499 MZX524499 NJT524499 NTP524499 ODL524499 ONH524499 OXD524499 PGZ524499 PQV524499 QAR524499 QKN524499 QUJ524499 REF524499 ROB524499 RXX524499 SHT524499 SRP524499 TBL524499 TLH524499 TVD524499 UEZ524499 UOV524499 UYR524499 VIN524499 VSJ524499 WCF524499 WMB524499 WVX524499 P524523 JL524523 TH524523 ADD524523 AMZ524523 AWV524523 BGR524523 BQN524523 CAJ524523 CKF524523 CUB524523 DDX524523 DNT524523 DXP524523 EHL524523 ERH524523 FBD524523 FKZ524523 FUV524523 GER524523 GON524523 GYJ524523 HIF524523 HSB524523 IBX524523 ILT524523 IVP524523 JFL524523 JPH524523 JZD524523 KIZ524523 KSV524523 LCR524523 LMN524523 LWJ524523 MGF524523 MQB524523 MZX524523 NJT524523 NTP524523 ODL524523 ONH524523 OXD524523 PGZ524523 PQV524523 QAR524523 QKN524523 QUJ524523 REF524523 ROB524523 RXX524523 SHT524523 SRP524523 TBL524523 TLH524523 TVD524523 UEZ524523 UOV524523 UYR524523 VIN524523 VSJ524523 WCF524523 WMB524523 WVX524523 P590035 JL590035 TH590035 ADD590035 AMZ590035 AWV590035 BGR590035 BQN590035 CAJ590035 CKF590035 CUB590035 DDX590035 DNT590035 DXP590035 EHL590035 ERH590035 FBD590035 FKZ590035 FUV590035 GER590035 GON590035 GYJ590035 HIF590035 HSB590035 IBX590035 ILT590035 IVP590035 JFL590035 JPH590035 JZD590035 KIZ590035 KSV590035 LCR590035 LMN590035 LWJ590035 MGF590035 MQB590035 MZX590035 NJT590035 NTP590035 ODL590035 ONH590035 OXD590035 PGZ590035 PQV590035 QAR590035 QKN590035 QUJ590035 REF590035 ROB590035 RXX590035 SHT590035 SRP590035 TBL590035 TLH590035 TVD590035 UEZ590035 UOV590035 UYR590035 VIN590035 VSJ590035 WCF590035 WMB590035 WVX590035 P590059 JL590059 TH590059 ADD590059 AMZ590059 AWV590059 BGR590059 BQN590059 CAJ590059 CKF590059 CUB590059 DDX590059 DNT590059 DXP590059 EHL590059 ERH590059 FBD590059 FKZ590059 FUV590059 GER590059 GON590059 GYJ590059 HIF590059 HSB590059 IBX590059 ILT590059 IVP590059 JFL590059 JPH590059 JZD590059 KIZ590059 KSV590059 LCR590059 LMN590059 LWJ590059 MGF590059 MQB590059 MZX590059 NJT590059 NTP590059 ODL590059 ONH590059 OXD590059 PGZ590059 PQV590059 QAR590059 QKN590059 QUJ590059 REF590059 ROB590059 RXX590059 SHT590059 SRP590059 TBL590059 TLH590059 TVD590059 UEZ590059 UOV590059 UYR590059 VIN590059 VSJ590059 WCF590059 WMB590059 WVX590059 P655571 JL655571 TH655571 ADD655571 AMZ655571 AWV655571 BGR655571 BQN655571 CAJ655571 CKF655571 CUB655571 DDX655571 DNT655571 DXP655571 EHL655571 ERH655571 FBD655571 FKZ655571 FUV655571 GER655571 GON655571 GYJ655571 HIF655571 HSB655571 IBX655571 ILT655571 IVP655571 JFL655571 JPH655571 JZD655571 KIZ655571 KSV655571 LCR655571 LMN655571 LWJ655571 MGF655571 MQB655571 MZX655571 NJT655571 NTP655571 ODL655571 ONH655571 OXD655571 PGZ655571 PQV655571 QAR655571 QKN655571 QUJ655571 REF655571 ROB655571 RXX655571 SHT655571 SRP655571 TBL655571 TLH655571 TVD655571 UEZ655571 UOV655571 UYR655571 VIN655571 VSJ655571 WCF655571 WMB655571 WVX655571 P655595 JL655595 TH655595 ADD655595 AMZ655595 AWV655595 BGR655595 BQN655595 CAJ655595 CKF655595 CUB655595 DDX655595 DNT655595 DXP655595 EHL655595 ERH655595 FBD655595 FKZ655595 FUV655595 GER655595 GON655595 GYJ655595 HIF655595 HSB655595 IBX655595 ILT655595 IVP655595 JFL655595 JPH655595 JZD655595 KIZ655595 KSV655595 LCR655595 LMN655595 LWJ655595 MGF655595 MQB655595 MZX655595 NJT655595 NTP655595 ODL655595 ONH655595 OXD655595 PGZ655595 PQV655595 QAR655595 QKN655595 QUJ655595 REF655595 ROB655595 RXX655595 SHT655595 SRP655595 TBL655595 TLH655595 TVD655595 UEZ655595 UOV655595 UYR655595 VIN655595 VSJ655595 WCF655595 WMB655595 WVX655595 P721107 JL721107 TH721107 ADD721107 AMZ721107 AWV721107 BGR721107 BQN721107 CAJ721107 CKF721107 CUB721107 DDX721107 DNT721107 DXP721107 EHL721107 ERH721107 FBD721107 FKZ721107 FUV721107 GER721107 GON721107 GYJ721107 HIF721107 HSB721107 IBX721107 ILT721107 IVP721107 JFL721107 JPH721107 JZD721107 KIZ721107 KSV721107 LCR721107 LMN721107 LWJ721107 MGF721107 MQB721107 MZX721107 NJT721107 NTP721107 ODL721107 ONH721107 OXD721107 PGZ721107 PQV721107 QAR721107 QKN721107 QUJ721107 REF721107 ROB721107 RXX721107 SHT721107 SRP721107 TBL721107 TLH721107 TVD721107 UEZ721107 UOV721107 UYR721107 VIN721107 VSJ721107 WCF721107 WMB721107 WVX721107 P721131 JL721131 TH721131 ADD721131 AMZ721131 AWV721131 BGR721131 BQN721131 CAJ721131 CKF721131 CUB721131 DDX721131 DNT721131 DXP721131 EHL721131 ERH721131 FBD721131 FKZ721131 FUV721131 GER721131 GON721131 GYJ721131 HIF721131 HSB721131 IBX721131 ILT721131 IVP721131 JFL721131 JPH721131 JZD721131 KIZ721131 KSV721131 LCR721131 LMN721131 LWJ721131 MGF721131 MQB721131 MZX721131 NJT721131 NTP721131 ODL721131 ONH721131 OXD721131 PGZ721131 PQV721131 QAR721131 QKN721131 QUJ721131 REF721131 ROB721131 RXX721131 SHT721131 SRP721131 TBL721131 TLH721131 TVD721131 UEZ721131 UOV721131 UYR721131 VIN721131 VSJ721131 WCF721131 WMB721131 WVX721131 P786643 JL786643 TH786643 ADD786643 AMZ786643 AWV786643 BGR786643 BQN786643 CAJ786643 CKF786643 CUB786643 DDX786643 DNT786643 DXP786643 EHL786643 ERH786643 FBD786643 FKZ786643 FUV786643 GER786643 GON786643 GYJ786643 HIF786643 HSB786643 IBX786643 ILT786643 IVP786643 JFL786643 JPH786643 JZD786643 KIZ786643 KSV786643 LCR786643 LMN786643 LWJ786643 MGF786643 MQB786643 MZX786643 NJT786643 NTP786643 ODL786643 ONH786643 OXD786643 PGZ786643 PQV786643 QAR786643 QKN786643 QUJ786643 REF786643 ROB786643 RXX786643 SHT786643 SRP786643 TBL786643 TLH786643 TVD786643 UEZ786643 UOV786643 UYR786643 VIN786643 VSJ786643 WCF786643 WMB786643 WVX786643 P786667 JL786667 TH786667 ADD786667 AMZ786667 AWV786667 BGR786667 BQN786667 CAJ786667 CKF786667 CUB786667 DDX786667 DNT786667 DXP786667 EHL786667 ERH786667 FBD786667 FKZ786667 FUV786667 GER786667 GON786667 GYJ786667 HIF786667 HSB786667 IBX786667 ILT786667 IVP786667 JFL786667 JPH786667 JZD786667 KIZ786667 KSV786667 LCR786667 LMN786667 LWJ786667 MGF786667 MQB786667 MZX786667 NJT786667 NTP786667 ODL786667 ONH786667 OXD786667 PGZ786667 PQV786667 QAR786667 QKN786667 QUJ786667 REF786667 ROB786667 RXX786667 SHT786667 SRP786667 TBL786667 TLH786667 TVD786667 UEZ786667 UOV786667 UYR786667 VIN786667 VSJ786667 WCF786667 WMB786667 WVX786667 P852179 JL852179 TH852179 ADD852179 AMZ852179 AWV852179 BGR852179 BQN852179 CAJ852179 CKF852179 CUB852179 DDX852179 DNT852179 DXP852179 EHL852179 ERH852179 FBD852179 FKZ852179 FUV852179 GER852179 GON852179 GYJ852179 HIF852179 HSB852179 IBX852179 ILT852179 IVP852179 JFL852179 JPH852179 JZD852179 KIZ852179 KSV852179 LCR852179 LMN852179 LWJ852179 MGF852179 MQB852179 MZX852179 NJT852179 NTP852179 ODL852179 ONH852179 OXD852179 PGZ852179 PQV852179 QAR852179 QKN852179 QUJ852179 REF852179 ROB852179 RXX852179 SHT852179 SRP852179 TBL852179 TLH852179 TVD852179 UEZ852179 UOV852179 UYR852179 VIN852179 VSJ852179 WCF852179 WMB852179 WVX852179 P852203 JL852203 TH852203 ADD852203 AMZ852203 AWV852203 BGR852203 BQN852203 CAJ852203 CKF852203 CUB852203 DDX852203 DNT852203 DXP852203 EHL852203 ERH852203 FBD852203 FKZ852203 FUV852203 GER852203 GON852203 GYJ852203 HIF852203 HSB852203 IBX852203 ILT852203 IVP852203 JFL852203 JPH852203 JZD852203 KIZ852203 KSV852203 LCR852203 LMN852203 LWJ852203 MGF852203 MQB852203 MZX852203 NJT852203 NTP852203 ODL852203 ONH852203 OXD852203 PGZ852203 PQV852203 QAR852203 QKN852203 QUJ852203 REF852203 ROB852203 RXX852203 SHT852203 SRP852203 TBL852203 TLH852203 TVD852203 UEZ852203 UOV852203 UYR852203 VIN852203 VSJ852203 WCF852203 WMB852203 WVX852203 P917715 JL917715 TH917715 ADD917715 AMZ917715 AWV917715 BGR917715 BQN917715 CAJ917715 CKF917715 CUB917715 DDX917715 DNT917715 DXP917715 EHL917715 ERH917715 FBD917715 FKZ917715 FUV917715 GER917715 GON917715 GYJ917715 HIF917715 HSB917715 IBX917715 ILT917715 IVP917715 JFL917715 JPH917715 JZD917715 KIZ917715 KSV917715 LCR917715 LMN917715 LWJ917715 MGF917715 MQB917715 MZX917715 NJT917715 NTP917715 ODL917715 ONH917715 OXD917715 PGZ917715 PQV917715 QAR917715 QKN917715 QUJ917715 REF917715 ROB917715 RXX917715 SHT917715 SRP917715 TBL917715 TLH917715 TVD917715 UEZ917715 UOV917715 UYR917715 VIN917715 VSJ917715 WCF917715 WMB917715 WVX917715 P917739 JL917739 TH917739 ADD917739 AMZ917739 AWV917739 BGR917739 BQN917739 CAJ917739 CKF917739 CUB917739 DDX917739 DNT917739 DXP917739 EHL917739 ERH917739 FBD917739 FKZ917739 FUV917739 GER917739 GON917739 GYJ917739 HIF917739 HSB917739 IBX917739 ILT917739 IVP917739 JFL917739 JPH917739 JZD917739 KIZ917739 KSV917739 LCR917739 LMN917739 LWJ917739 MGF917739 MQB917739 MZX917739 NJT917739 NTP917739 ODL917739 ONH917739 OXD917739 PGZ917739 PQV917739 QAR917739 QKN917739 QUJ917739 REF917739 ROB917739 RXX917739 SHT917739 SRP917739 TBL917739 TLH917739 TVD917739 UEZ917739 UOV917739 UYR917739 VIN917739 VSJ917739 WCF917739 WMB917739 WVX917739 P983251 JL983251 TH983251 ADD983251 AMZ983251 AWV983251 BGR983251 BQN983251 CAJ983251 CKF983251 CUB983251 DDX983251 DNT983251 DXP983251 EHL983251 ERH983251 FBD983251 FKZ983251 FUV983251 GER983251 GON983251 GYJ983251 HIF983251 HSB983251 IBX983251 ILT983251 IVP983251 JFL983251 JPH983251 JZD983251 KIZ983251 KSV983251 LCR983251 LMN983251 LWJ983251 MGF983251 MQB983251 MZX983251 NJT983251 NTP983251 ODL983251 ONH983251 OXD983251 PGZ983251 PQV983251 QAR983251 QKN983251 QUJ983251 REF983251 ROB983251 RXX983251 SHT983251 SRP983251 TBL983251 TLH983251 TVD983251 UEZ983251 UOV983251 UYR983251 VIN983251 VSJ983251 WCF983251 WMB983251 WVX983251 P983275 JL983275 TH983275 ADD983275 AMZ983275 AWV983275 BGR983275 BQN983275 CAJ983275 CKF983275 CUB983275 DDX983275 DNT983275 DXP983275 EHL983275 ERH983275 FBD983275 FKZ983275 FUV983275 GER983275 GON983275 GYJ983275 HIF983275 HSB983275 IBX983275 ILT983275 IVP983275 JFL983275 JPH983275 JZD983275 KIZ983275 KSV983275 LCR983275 LMN983275 LWJ983275 MGF983275 MQB983275 MZX983275 NJT983275 NTP983275 ODL983275 ONH983275 OXD983275 PGZ983275 PQV983275 QAR983275 QKN983275 QUJ983275 REF983275 ROB983275 RXX983275 SHT983275 SRP983275 TBL983275 TLH983275 TVD983275 UEZ983275 UOV983275 UYR983275 VIN983275 VSJ983275 WCF983275 WMB983275 WVX983275 P202:P204 P214:P228 P230:P233 P238:P239 P65738:P65740 P65750:P65764 P65766:P65769 P65774:P65775 P131274:P131276 P131286:P131300 P131302:P131305 P131310:P131311 P196810:P196812 P196822:P196836 P196838:P196841 P196846:P196847 P262346:P262348 P262358:P262372 P262374:P262377 P262382:P262383 P327882:P327884 P327894:P327908 P327910:P327913 P327918:P327919 P393418:P393420 P393430:P393444 P393446:P393449 P393454:P393455 P458954:P458956 P458966:P458980 P458982:P458985 P458990:P458991 P524490:P524492 P524502:P524516 P524518:P524521 P524526:P524527 P590026:P590028 P590038:P590052 P590054:P590057 P590062:P590063 P655562:P655564 P655574:P655588 P655590:P655593 P655598:P655599 P721098:P721100 P721110:P721124 P721126:P721129 P721134:P721135 P786634:P786636 P786646:P786660 P786662:P786665 P786670:P786671 P852170:P852172 P852182:P852196 P852198:P852201 P852206:P852207 P917706:P917708 P917718:P917732 P917734:P917737 P917742:P917743 P983242:P983244 P983254:P983268 P983270:P983273 P983278:P983279 JL202:JL204 JL214:JL228 JL230:JL233 JL238:JL239 JL65738:JL65740 JL65750:JL65764 JL65766:JL65769 JL65774:JL65775 JL131274:JL131276 JL131286:JL131300 JL131302:JL131305 JL131310:JL131311 JL196810:JL196812 JL196822:JL196836 JL196838:JL196841 JL196846:JL196847 JL262346:JL262348 JL262358:JL262372 JL262374:JL262377 JL262382:JL262383 JL327882:JL327884 JL327894:JL327908 JL327910:JL327913 JL327918:JL327919 JL393418:JL393420 JL393430:JL393444 JL393446:JL393449 JL393454:JL393455 JL458954:JL458956 JL458966:JL458980 JL458982:JL458985 JL458990:JL458991 JL524490:JL524492 JL524502:JL524516 JL524518:JL524521 JL524526:JL524527 JL590026:JL590028 JL590038:JL590052 JL590054:JL590057 JL590062:JL590063 JL655562:JL655564 JL655574:JL655588 JL655590:JL655593 JL655598:JL655599 JL721098:JL721100 JL721110:JL721124 JL721126:JL721129 JL721134:JL721135 JL786634:JL786636 JL786646:JL786660 JL786662:JL786665 JL786670:JL786671 JL852170:JL852172 JL852182:JL852196 JL852198:JL852201 JL852206:JL852207 JL917706:JL917708 JL917718:JL917732 JL917734:JL917737 JL917742:JL917743 JL983242:JL983244 JL983254:JL983268 JL983270:JL983273 JL983278:JL983279 TH202:TH204 TH214:TH228 TH230:TH233 TH238:TH239 TH65738:TH65740 TH65750:TH65764 TH65766:TH65769 TH65774:TH65775 TH131274:TH131276 TH131286:TH131300 TH131302:TH131305 TH131310:TH131311 TH196810:TH196812 TH196822:TH196836 TH196838:TH196841 TH196846:TH196847 TH262346:TH262348 TH262358:TH262372 TH262374:TH262377 TH262382:TH262383 TH327882:TH327884 TH327894:TH327908 TH327910:TH327913 TH327918:TH327919 TH393418:TH393420 TH393430:TH393444 TH393446:TH393449 TH393454:TH393455 TH458954:TH458956 TH458966:TH458980 TH458982:TH458985 TH458990:TH458991 TH524490:TH524492 TH524502:TH524516 TH524518:TH524521 TH524526:TH524527 TH590026:TH590028 TH590038:TH590052 TH590054:TH590057 TH590062:TH590063 TH655562:TH655564 TH655574:TH655588 TH655590:TH655593 TH655598:TH655599 TH721098:TH721100 TH721110:TH721124 TH721126:TH721129 TH721134:TH721135 TH786634:TH786636 TH786646:TH786660 TH786662:TH786665 TH786670:TH786671 TH852170:TH852172 TH852182:TH852196 TH852198:TH852201 TH852206:TH852207 TH917706:TH917708 TH917718:TH917732 TH917734:TH917737 TH917742:TH917743 TH983242:TH983244 TH983254:TH983268 TH983270:TH983273 TH983278:TH983279 ADD202:ADD204 ADD214:ADD228 ADD230:ADD233 ADD238:ADD239 ADD65738:ADD65740 ADD65750:ADD65764 ADD65766:ADD65769 ADD65774:ADD65775 ADD131274:ADD131276 ADD131286:ADD131300 ADD131302:ADD131305 ADD131310:ADD131311 ADD196810:ADD196812 ADD196822:ADD196836 ADD196838:ADD196841 ADD196846:ADD196847 ADD262346:ADD262348 ADD262358:ADD262372 ADD262374:ADD262377 ADD262382:ADD262383 ADD327882:ADD327884 ADD327894:ADD327908 ADD327910:ADD327913 ADD327918:ADD327919 ADD393418:ADD393420 ADD393430:ADD393444 ADD393446:ADD393449 ADD393454:ADD393455 ADD458954:ADD458956 ADD458966:ADD458980 ADD458982:ADD458985 ADD458990:ADD458991 ADD524490:ADD524492 ADD524502:ADD524516 ADD524518:ADD524521 ADD524526:ADD524527 ADD590026:ADD590028 ADD590038:ADD590052 ADD590054:ADD590057 ADD590062:ADD590063 ADD655562:ADD655564 ADD655574:ADD655588 ADD655590:ADD655593 ADD655598:ADD655599 ADD721098:ADD721100 ADD721110:ADD721124 ADD721126:ADD721129 ADD721134:ADD721135 ADD786634:ADD786636 ADD786646:ADD786660 ADD786662:ADD786665 ADD786670:ADD786671 ADD852170:ADD852172 ADD852182:ADD852196 ADD852198:ADD852201 ADD852206:ADD852207 ADD917706:ADD917708 ADD917718:ADD917732 ADD917734:ADD917737 ADD917742:ADD917743 ADD983242:ADD983244 ADD983254:ADD983268 ADD983270:ADD983273 ADD983278:ADD983279 AMZ202:AMZ204 AMZ214:AMZ228 AMZ230:AMZ233 AMZ238:AMZ239 AMZ65738:AMZ65740 AMZ65750:AMZ65764 AMZ65766:AMZ65769 AMZ65774:AMZ65775 AMZ131274:AMZ131276 AMZ131286:AMZ131300 AMZ131302:AMZ131305 AMZ131310:AMZ131311 AMZ196810:AMZ196812 AMZ196822:AMZ196836 AMZ196838:AMZ196841 AMZ196846:AMZ196847 AMZ262346:AMZ262348 AMZ262358:AMZ262372 AMZ262374:AMZ262377 AMZ262382:AMZ262383 AMZ327882:AMZ327884 AMZ327894:AMZ327908 AMZ327910:AMZ327913 AMZ327918:AMZ327919 AMZ393418:AMZ393420 AMZ393430:AMZ393444 AMZ393446:AMZ393449 AMZ393454:AMZ393455 AMZ458954:AMZ458956 AMZ458966:AMZ458980 AMZ458982:AMZ458985 AMZ458990:AMZ458991 AMZ524490:AMZ524492 AMZ524502:AMZ524516 AMZ524518:AMZ524521 AMZ524526:AMZ524527 AMZ590026:AMZ590028 AMZ590038:AMZ590052 AMZ590054:AMZ590057 AMZ590062:AMZ590063 AMZ655562:AMZ655564 AMZ655574:AMZ655588 AMZ655590:AMZ655593 AMZ655598:AMZ655599 AMZ721098:AMZ721100 AMZ721110:AMZ721124 AMZ721126:AMZ721129 AMZ721134:AMZ721135 AMZ786634:AMZ786636 AMZ786646:AMZ786660 AMZ786662:AMZ786665 AMZ786670:AMZ786671 AMZ852170:AMZ852172 AMZ852182:AMZ852196 AMZ852198:AMZ852201 AMZ852206:AMZ852207 AMZ917706:AMZ917708 AMZ917718:AMZ917732 AMZ917734:AMZ917737 AMZ917742:AMZ917743 AMZ983242:AMZ983244 AMZ983254:AMZ983268 AMZ983270:AMZ983273 AMZ983278:AMZ983279 AWV202:AWV204 AWV214:AWV228 AWV230:AWV233 AWV238:AWV239 AWV65738:AWV65740 AWV65750:AWV65764 AWV65766:AWV65769 AWV65774:AWV65775 AWV131274:AWV131276 AWV131286:AWV131300 AWV131302:AWV131305 AWV131310:AWV131311 AWV196810:AWV196812 AWV196822:AWV196836 AWV196838:AWV196841 AWV196846:AWV196847 AWV262346:AWV262348 AWV262358:AWV262372 AWV262374:AWV262377 AWV262382:AWV262383 AWV327882:AWV327884 AWV327894:AWV327908 AWV327910:AWV327913 AWV327918:AWV327919 AWV393418:AWV393420 AWV393430:AWV393444 AWV393446:AWV393449 AWV393454:AWV393455 AWV458954:AWV458956 AWV458966:AWV458980 AWV458982:AWV458985 AWV458990:AWV458991 AWV524490:AWV524492 AWV524502:AWV524516 AWV524518:AWV524521 AWV524526:AWV524527 AWV590026:AWV590028 AWV590038:AWV590052 AWV590054:AWV590057 AWV590062:AWV590063 AWV655562:AWV655564 AWV655574:AWV655588 AWV655590:AWV655593 AWV655598:AWV655599 AWV721098:AWV721100 AWV721110:AWV721124 AWV721126:AWV721129 AWV721134:AWV721135 AWV786634:AWV786636 AWV786646:AWV786660 AWV786662:AWV786665 AWV786670:AWV786671 AWV852170:AWV852172 AWV852182:AWV852196 AWV852198:AWV852201 AWV852206:AWV852207 AWV917706:AWV917708 AWV917718:AWV917732 AWV917734:AWV917737 AWV917742:AWV917743 AWV983242:AWV983244 AWV983254:AWV983268 AWV983270:AWV983273 AWV983278:AWV983279 BGR202:BGR204 BGR214:BGR228 BGR230:BGR233 BGR238:BGR239 BGR65738:BGR65740 BGR65750:BGR65764 BGR65766:BGR65769 BGR65774:BGR65775 BGR131274:BGR131276 BGR131286:BGR131300 BGR131302:BGR131305 BGR131310:BGR131311 BGR196810:BGR196812 BGR196822:BGR196836 BGR196838:BGR196841 BGR196846:BGR196847 BGR262346:BGR262348 BGR262358:BGR262372 BGR262374:BGR262377 BGR262382:BGR262383 BGR327882:BGR327884 BGR327894:BGR327908 BGR327910:BGR327913 BGR327918:BGR327919 BGR393418:BGR393420 BGR393430:BGR393444 BGR393446:BGR393449 BGR393454:BGR393455 BGR458954:BGR458956 BGR458966:BGR458980 BGR458982:BGR458985 BGR458990:BGR458991 BGR524490:BGR524492 BGR524502:BGR524516 BGR524518:BGR524521 BGR524526:BGR524527 BGR590026:BGR590028 BGR590038:BGR590052 BGR590054:BGR590057 BGR590062:BGR590063 BGR655562:BGR655564 BGR655574:BGR655588 BGR655590:BGR655593 BGR655598:BGR655599 BGR721098:BGR721100 BGR721110:BGR721124 BGR721126:BGR721129 BGR721134:BGR721135 BGR786634:BGR786636 BGR786646:BGR786660 BGR786662:BGR786665 BGR786670:BGR786671 BGR852170:BGR852172 BGR852182:BGR852196 BGR852198:BGR852201 BGR852206:BGR852207 BGR917706:BGR917708 BGR917718:BGR917732 BGR917734:BGR917737 BGR917742:BGR917743 BGR983242:BGR983244 BGR983254:BGR983268 BGR983270:BGR983273 BGR983278:BGR983279 BQN202:BQN204 BQN214:BQN228 BQN230:BQN233 BQN238:BQN239 BQN65738:BQN65740 BQN65750:BQN65764 BQN65766:BQN65769 BQN65774:BQN65775 BQN131274:BQN131276 BQN131286:BQN131300 BQN131302:BQN131305 BQN131310:BQN131311 BQN196810:BQN196812 BQN196822:BQN196836 BQN196838:BQN196841 BQN196846:BQN196847 BQN262346:BQN262348 BQN262358:BQN262372 BQN262374:BQN262377 BQN262382:BQN262383 BQN327882:BQN327884 BQN327894:BQN327908 BQN327910:BQN327913 BQN327918:BQN327919 BQN393418:BQN393420 BQN393430:BQN393444 BQN393446:BQN393449 BQN393454:BQN393455 BQN458954:BQN458956 BQN458966:BQN458980 BQN458982:BQN458985 BQN458990:BQN458991 BQN524490:BQN524492 BQN524502:BQN524516 BQN524518:BQN524521 BQN524526:BQN524527 BQN590026:BQN590028 BQN590038:BQN590052 BQN590054:BQN590057 BQN590062:BQN590063 BQN655562:BQN655564 BQN655574:BQN655588 BQN655590:BQN655593 BQN655598:BQN655599 BQN721098:BQN721100 BQN721110:BQN721124 BQN721126:BQN721129 BQN721134:BQN721135 BQN786634:BQN786636 BQN786646:BQN786660 BQN786662:BQN786665 BQN786670:BQN786671 BQN852170:BQN852172 BQN852182:BQN852196 BQN852198:BQN852201 BQN852206:BQN852207 BQN917706:BQN917708 BQN917718:BQN917732 BQN917734:BQN917737 BQN917742:BQN917743 BQN983242:BQN983244 BQN983254:BQN983268 BQN983270:BQN983273 BQN983278:BQN983279 CAJ202:CAJ204 CAJ214:CAJ228 CAJ230:CAJ233 CAJ238:CAJ239 CAJ65738:CAJ65740 CAJ65750:CAJ65764 CAJ65766:CAJ65769 CAJ65774:CAJ65775 CAJ131274:CAJ131276 CAJ131286:CAJ131300 CAJ131302:CAJ131305 CAJ131310:CAJ131311 CAJ196810:CAJ196812 CAJ196822:CAJ196836 CAJ196838:CAJ196841 CAJ196846:CAJ196847 CAJ262346:CAJ262348 CAJ262358:CAJ262372 CAJ262374:CAJ262377 CAJ262382:CAJ262383 CAJ327882:CAJ327884 CAJ327894:CAJ327908 CAJ327910:CAJ327913 CAJ327918:CAJ327919 CAJ393418:CAJ393420 CAJ393430:CAJ393444 CAJ393446:CAJ393449 CAJ393454:CAJ393455 CAJ458954:CAJ458956 CAJ458966:CAJ458980 CAJ458982:CAJ458985 CAJ458990:CAJ458991 CAJ524490:CAJ524492 CAJ524502:CAJ524516 CAJ524518:CAJ524521 CAJ524526:CAJ524527 CAJ590026:CAJ590028 CAJ590038:CAJ590052 CAJ590054:CAJ590057 CAJ590062:CAJ590063 CAJ655562:CAJ655564 CAJ655574:CAJ655588 CAJ655590:CAJ655593 CAJ655598:CAJ655599 CAJ721098:CAJ721100 CAJ721110:CAJ721124 CAJ721126:CAJ721129 CAJ721134:CAJ721135 CAJ786634:CAJ786636 CAJ786646:CAJ786660 CAJ786662:CAJ786665 CAJ786670:CAJ786671 CAJ852170:CAJ852172 CAJ852182:CAJ852196 CAJ852198:CAJ852201 CAJ852206:CAJ852207 CAJ917706:CAJ917708 CAJ917718:CAJ917732 CAJ917734:CAJ917737 CAJ917742:CAJ917743 CAJ983242:CAJ983244 CAJ983254:CAJ983268 CAJ983270:CAJ983273 CAJ983278:CAJ983279 CKF202:CKF204 CKF214:CKF228 CKF230:CKF233 CKF238:CKF239 CKF65738:CKF65740 CKF65750:CKF65764 CKF65766:CKF65769 CKF65774:CKF65775 CKF131274:CKF131276 CKF131286:CKF131300 CKF131302:CKF131305 CKF131310:CKF131311 CKF196810:CKF196812 CKF196822:CKF196836 CKF196838:CKF196841 CKF196846:CKF196847 CKF262346:CKF262348 CKF262358:CKF262372 CKF262374:CKF262377 CKF262382:CKF262383 CKF327882:CKF327884 CKF327894:CKF327908 CKF327910:CKF327913 CKF327918:CKF327919 CKF393418:CKF393420 CKF393430:CKF393444 CKF393446:CKF393449 CKF393454:CKF393455 CKF458954:CKF458956 CKF458966:CKF458980 CKF458982:CKF458985 CKF458990:CKF458991 CKF524490:CKF524492 CKF524502:CKF524516 CKF524518:CKF524521 CKF524526:CKF524527 CKF590026:CKF590028 CKF590038:CKF590052 CKF590054:CKF590057 CKF590062:CKF590063 CKF655562:CKF655564 CKF655574:CKF655588 CKF655590:CKF655593 CKF655598:CKF655599 CKF721098:CKF721100 CKF721110:CKF721124 CKF721126:CKF721129 CKF721134:CKF721135 CKF786634:CKF786636 CKF786646:CKF786660 CKF786662:CKF786665 CKF786670:CKF786671 CKF852170:CKF852172 CKF852182:CKF852196 CKF852198:CKF852201 CKF852206:CKF852207 CKF917706:CKF917708 CKF917718:CKF917732 CKF917734:CKF917737 CKF917742:CKF917743 CKF983242:CKF983244 CKF983254:CKF983268 CKF983270:CKF983273 CKF983278:CKF983279 CUB202:CUB204 CUB214:CUB228 CUB230:CUB233 CUB238:CUB239 CUB65738:CUB65740 CUB65750:CUB65764 CUB65766:CUB65769 CUB65774:CUB65775 CUB131274:CUB131276 CUB131286:CUB131300 CUB131302:CUB131305 CUB131310:CUB131311 CUB196810:CUB196812 CUB196822:CUB196836 CUB196838:CUB196841 CUB196846:CUB196847 CUB262346:CUB262348 CUB262358:CUB262372 CUB262374:CUB262377 CUB262382:CUB262383 CUB327882:CUB327884 CUB327894:CUB327908 CUB327910:CUB327913 CUB327918:CUB327919 CUB393418:CUB393420 CUB393430:CUB393444 CUB393446:CUB393449 CUB393454:CUB393455 CUB458954:CUB458956 CUB458966:CUB458980 CUB458982:CUB458985 CUB458990:CUB458991 CUB524490:CUB524492 CUB524502:CUB524516 CUB524518:CUB524521 CUB524526:CUB524527 CUB590026:CUB590028 CUB590038:CUB590052 CUB590054:CUB590057 CUB590062:CUB590063 CUB655562:CUB655564 CUB655574:CUB655588 CUB655590:CUB655593 CUB655598:CUB655599 CUB721098:CUB721100 CUB721110:CUB721124 CUB721126:CUB721129 CUB721134:CUB721135 CUB786634:CUB786636 CUB786646:CUB786660 CUB786662:CUB786665 CUB786670:CUB786671 CUB852170:CUB852172 CUB852182:CUB852196 CUB852198:CUB852201 CUB852206:CUB852207 CUB917706:CUB917708 CUB917718:CUB917732 CUB917734:CUB917737 CUB917742:CUB917743 CUB983242:CUB983244 CUB983254:CUB983268 CUB983270:CUB983273 CUB983278:CUB983279 DDX202:DDX204 DDX214:DDX228 DDX230:DDX233 DDX238:DDX239 DDX65738:DDX65740 DDX65750:DDX65764 DDX65766:DDX65769 DDX65774:DDX65775 DDX131274:DDX131276 DDX131286:DDX131300 DDX131302:DDX131305 DDX131310:DDX131311 DDX196810:DDX196812 DDX196822:DDX196836 DDX196838:DDX196841 DDX196846:DDX196847 DDX262346:DDX262348 DDX262358:DDX262372 DDX262374:DDX262377 DDX262382:DDX262383 DDX327882:DDX327884 DDX327894:DDX327908 DDX327910:DDX327913 DDX327918:DDX327919 DDX393418:DDX393420 DDX393430:DDX393444 DDX393446:DDX393449 DDX393454:DDX393455 DDX458954:DDX458956 DDX458966:DDX458980 DDX458982:DDX458985 DDX458990:DDX458991 DDX524490:DDX524492 DDX524502:DDX524516 DDX524518:DDX524521 DDX524526:DDX524527 DDX590026:DDX590028 DDX590038:DDX590052 DDX590054:DDX590057 DDX590062:DDX590063 DDX655562:DDX655564 DDX655574:DDX655588 DDX655590:DDX655593 DDX655598:DDX655599 DDX721098:DDX721100 DDX721110:DDX721124 DDX721126:DDX721129 DDX721134:DDX721135 DDX786634:DDX786636 DDX786646:DDX786660 DDX786662:DDX786665 DDX786670:DDX786671 DDX852170:DDX852172 DDX852182:DDX852196 DDX852198:DDX852201 DDX852206:DDX852207 DDX917706:DDX917708 DDX917718:DDX917732 DDX917734:DDX917737 DDX917742:DDX917743 DDX983242:DDX983244 DDX983254:DDX983268 DDX983270:DDX983273 DDX983278:DDX983279 DNT202:DNT204 DNT214:DNT228 DNT230:DNT233 DNT238:DNT239 DNT65738:DNT65740 DNT65750:DNT65764 DNT65766:DNT65769 DNT65774:DNT65775 DNT131274:DNT131276 DNT131286:DNT131300 DNT131302:DNT131305 DNT131310:DNT131311 DNT196810:DNT196812 DNT196822:DNT196836 DNT196838:DNT196841 DNT196846:DNT196847 DNT262346:DNT262348 DNT262358:DNT262372 DNT262374:DNT262377 DNT262382:DNT262383 DNT327882:DNT327884 DNT327894:DNT327908 DNT327910:DNT327913 DNT327918:DNT327919 DNT393418:DNT393420 DNT393430:DNT393444 DNT393446:DNT393449 DNT393454:DNT393455 DNT458954:DNT458956 DNT458966:DNT458980 DNT458982:DNT458985 DNT458990:DNT458991 DNT524490:DNT524492 DNT524502:DNT524516 DNT524518:DNT524521 DNT524526:DNT524527 DNT590026:DNT590028 DNT590038:DNT590052 DNT590054:DNT590057 DNT590062:DNT590063 DNT655562:DNT655564 DNT655574:DNT655588 DNT655590:DNT655593 DNT655598:DNT655599 DNT721098:DNT721100 DNT721110:DNT721124 DNT721126:DNT721129 DNT721134:DNT721135 DNT786634:DNT786636 DNT786646:DNT786660 DNT786662:DNT786665 DNT786670:DNT786671 DNT852170:DNT852172 DNT852182:DNT852196 DNT852198:DNT852201 DNT852206:DNT852207 DNT917706:DNT917708 DNT917718:DNT917732 DNT917734:DNT917737 DNT917742:DNT917743 DNT983242:DNT983244 DNT983254:DNT983268 DNT983270:DNT983273 DNT983278:DNT983279 DXP202:DXP204 DXP214:DXP228 DXP230:DXP233 DXP238:DXP239 DXP65738:DXP65740 DXP65750:DXP65764 DXP65766:DXP65769 DXP65774:DXP65775 DXP131274:DXP131276 DXP131286:DXP131300 DXP131302:DXP131305 DXP131310:DXP131311 DXP196810:DXP196812 DXP196822:DXP196836 DXP196838:DXP196841 DXP196846:DXP196847 DXP262346:DXP262348 DXP262358:DXP262372 DXP262374:DXP262377 DXP262382:DXP262383 DXP327882:DXP327884 DXP327894:DXP327908 DXP327910:DXP327913 DXP327918:DXP327919 DXP393418:DXP393420 DXP393430:DXP393444 DXP393446:DXP393449 DXP393454:DXP393455 DXP458954:DXP458956 DXP458966:DXP458980 DXP458982:DXP458985 DXP458990:DXP458991 DXP524490:DXP524492 DXP524502:DXP524516 DXP524518:DXP524521 DXP524526:DXP524527 DXP590026:DXP590028 DXP590038:DXP590052 DXP590054:DXP590057 DXP590062:DXP590063 DXP655562:DXP655564 DXP655574:DXP655588 DXP655590:DXP655593 DXP655598:DXP655599 DXP721098:DXP721100 DXP721110:DXP721124 DXP721126:DXP721129 DXP721134:DXP721135 DXP786634:DXP786636 DXP786646:DXP786660 DXP786662:DXP786665 DXP786670:DXP786671 DXP852170:DXP852172 DXP852182:DXP852196 DXP852198:DXP852201 DXP852206:DXP852207 DXP917706:DXP917708 DXP917718:DXP917732 DXP917734:DXP917737 DXP917742:DXP917743 DXP983242:DXP983244 DXP983254:DXP983268 DXP983270:DXP983273 DXP983278:DXP983279 EHL202:EHL204 EHL214:EHL228 EHL230:EHL233 EHL238:EHL239 EHL65738:EHL65740 EHL65750:EHL65764 EHL65766:EHL65769 EHL65774:EHL65775 EHL131274:EHL131276 EHL131286:EHL131300 EHL131302:EHL131305 EHL131310:EHL131311 EHL196810:EHL196812 EHL196822:EHL196836 EHL196838:EHL196841 EHL196846:EHL196847 EHL262346:EHL262348 EHL262358:EHL262372 EHL262374:EHL262377 EHL262382:EHL262383 EHL327882:EHL327884 EHL327894:EHL327908 EHL327910:EHL327913 EHL327918:EHL327919 EHL393418:EHL393420 EHL393430:EHL393444 EHL393446:EHL393449 EHL393454:EHL393455 EHL458954:EHL458956 EHL458966:EHL458980 EHL458982:EHL458985 EHL458990:EHL458991 EHL524490:EHL524492 EHL524502:EHL524516 EHL524518:EHL524521 EHL524526:EHL524527 EHL590026:EHL590028 EHL590038:EHL590052 EHL590054:EHL590057 EHL590062:EHL590063 EHL655562:EHL655564 EHL655574:EHL655588 EHL655590:EHL655593 EHL655598:EHL655599 EHL721098:EHL721100 EHL721110:EHL721124 EHL721126:EHL721129 EHL721134:EHL721135 EHL786634:EHL786636 EHL786646:EHL786660 EHL786662:EHL786665 EHL786670:EHL786671 EHL852170:EHL852172 EHL852182:EHL852196 EHL852198:EHL852201 EHL852206:EHL852207 EHL917706:EHL917708 EHL917718:EHL917732 EHL917734:EHL917737 EHL917742:EHL917743 EHL983242:EHL983244 EHL983254:EHL983268 EHL983270:EHL983273 EHL983278:EHL983279 ERH202:ERH204 ERH214:ERH228 ERH230:ERH233 ERH238:ERH239 ERH65738:ERH65740 ERH65750:ERH65764 ERH65766:ERH65769 ERH65774:ERH65775 ERH131274:ERH131276 ERH131286:ERH131300 ERH131302:ERH131305 ERH131310:ERH131311 ERH196810:ERH196812 ERH196822:ERH196836 ERH196838:ERH196841 ERH196846:ERH196847 ERH262346:ERH262348 ERH262358:ERH262372 ERH262374:ERH262377 ERH262382:ERH262383 ERH327882:ERH327884 ERH327894:ERH327908 ERH327910:ERH327913 ERH327918:ERH327919 ERH393418:ERH393420 ERH393430:ERH393444 ERH393446:ERH393449 ERH393454:ERH393455 ERH458954:ERH458956 ERH458966:ERH458980 ERH458982:ERH458985 ERH458990:ERH458991 ERH524490:ERH524492 ERH524502:ERH524516 ERH524518:ERH524521 ERH524526:ERH524527 ERH590026:ERH590028 ERH590038:ERH590052 ERH590054:ERH590057 ERH590062:ERH590063 ERH655562:ERH655564 ERH655574:ERH655588 ERH655590:ERH655593 ERH655598:ERH655599 ERH721098:ERH721100 ERH721110:ERH721124 ERH721126:ERH721129 ERH721134:ERH721135 ERH786634:ERH786636 ERH786646:ERH786660 ERH786662:ERH786665 ERH786670:ERH786671 ERH852170:ERH852172 ERH852182:ERH852196 ERH852198:ERH852201 ERH852206:ERH852207 ERH917706:ERH917708 ERH917718:ERH917732 ERH917734:ERH917737 ERH917742:ERH917743 ERH983242:ERH983244 ERH983254:ERH983268 ERH983270:ERH983273 ERH983278:ERH983279 FBD202:FBD204 FBD214:FBD228 FBD230:FBD233 FBD238:FBD239 FBD65738:FBD65740 FBD65750:FBD65764 FBD65766:FBD65769 FBD65774:FBD65775 FBD131274:FBD131276 FBD131286:FBD131300 FBD131302:FBD131305 FBD131310:FBD131311 FBD196810:FBD196812 FBD196822:FBD196836 FBD196838:FBD196841 FBD196846:FBD196847 FBD262346:FBD262348 FBD262358:FBD262372 FBD262374:FBD262377 FBD262382:FBD262383 FBD327882:FBD327884 FBD327894:FBD327908 FBD327910:FBD327913 FBD327918:FBD327919 FBD393418:FBD393420 FBD393430:FBD393444 FBD393446:FBD393449 FBD393454:FBD393455 FBD458954:FBD458956 FBD458966:FBD458980 FBD458982:FBD458985 FBD458990:FBD458991 FBD524490:FBD524492 FBD524502:FBD524516 FBD524518:FBD524521 FBD524526:FBD524527 FBD590026:FBD590028 FBD590038:FBD590052 FBD590054:FBD590057 FBD590062:FBD590063 FBD655562:FBD655564 FBD655574:FBD655588 FBD655590:FBD655593 FBD655598:FBD655599 FBD721098:FBD721100 FBD721110:FBD721124 FBD721126:FBD721129 FBD721134:FBD721135 FBD786634:FBD786636 FBD786646:FBD786660 FBD786662:FBD786665 FBD786670:FBD786671 FBD852170:FBD852172 FBD852182:FBD852196 FBD852198:FBD852201 FBD852206:FBD852207 FBD917706:FBD917708 FBD917718:FBD917732 FBD917734:FBD917737 FBD917742:FBD917743 FBD983242:FBD983244 FBD983254:FBD983268 FBD983270:FBD983273 FBD983278:FBD983279 FKZ202:FKZ204 FKZ214:FKZ228 FKZ230:FKZ233 FKZ238:FKZ239 FKZ65738:FKZ65740 FKZ65750:FKZ65764 FKZ65766:FKZ65769 FKZ65774:FKZ65775 FKZ131274:FKZ131276 FKZ131286:FKZ131300 FKZ131302:FKZ131305 FKZ131310:FKZ131311 FKZ196810:FKZ196812 FKZ196822:FKZ196836 FKZ196838:FKZ196841 FKZ196846:FKZ196847 FKZ262346:FKZ262348 FKZ262358:FKZ262372 FKZ262374:FKZ262377 FKZ262382:FKZ262383 FKZ327882:FKZ327884 FKZ327894:FKZ327908 FKZ327910:FKZ327913 FKZ327918:FKZ327919 FKZ393418:FKZ393420 FKZ393430:FKZ393444 FKZ393446:FKZ393449 FKZ393454:FKZ393455 FKZ458954:FKZ458956 FKZ458966:FKZ458980 FKZ458982:FKZ458985 FKZ458990:FKZ458991 FKZ524490:FKZ524492 FKZ524502:FKZ524516 FKZ524518:FKZ524521 FKZ524526:FKZ524527 FKZ590026:FKZ590028 FKZ590038:FKZ590052 FKZ590054:FKZ590057 FKZ590062:FKZ590063 FKZ655562:FKZ655564 FKZ655574:FKZ655588 FKZ655590:FKZ655593 FKZ655598:FKZ655599 FKZ721098:FKZ721100 FKZ721110:FKZ721124 FKZ721126:FKZ721129 FKZ721134:FKZ721135 FKZ786634:FKZ786636 FKZ786646:FKZ786660 FKZ786662:FKZ786665 FKZ786670:FKZ786671 FKZ852170:FKZ852172 FKZ852182:FKZ852196 FKZ852198:FKZ852201 FKZ852206:FKZ852207 FKZ917706:FKZ917708 FKZ917718:FKZ917732 FKZ917734:FKZ917737 FKZ917742:FKZ917743 FKZ983242:FKZ983244 FKZ983254:FKZ983268 FKZ983270:FKZ983273 FKZ983278:FKZ983279 FUV202:FUV204 FUV214:FUV228 FUV230:FUV233 FUV238:FUV239 FUV65738:FUV65740 FUV65750:FUV65764 FUV65766:FUV65769 FUV65774:FUV65775 FUV131274:FUV131276 FUV131286:FUV131300 FUV131302:FUV131305 FUV131310:FUV131311 FUV196810:FUV196812 FUV196822:FUV196836 FUV196838:FUV196841 FUV196846:FUV196847 FUV262346:FUV262348 FUV262358:FUV262372 FUV262374:FUV262377 FUV262382:FUV262383 FUV327882:FUV327884 FUV327894:FUV327908 FUV327910:FUV327913 FUV327918:FUV327919 FUV393418:FUV393420 FUV393430:FUV393444 FUV393446:FUV393449 FUV393454:FUV393455 FUV458954:FUV458956 FUV458966:FUV458980 FUV458982:FUV458985 FUV458990:FUV458991 FUV524490:FUV524492 FUV524502:FUV524516 FUV524518:FUV524521 FUV524526:FUV524527 FUV590026:FUV590028 FUV590038:FUV590052 FUV590054:FUV590057 FUV590062:FUV590063 FUV655562:FUV655564 FUV655574:FUV655588 FUV655590:FUV655593 FUV655598:FUV655599 FUV721098:FUV721100 FUV721110:FUV721124 FUV721126:FUV721129 FUV721134:FUV721135 FUV786634:FUV786636 FUV786646:FUV786660 FUV786662:FUV786665 FUV786670:FUV786671 FUV852170:FUV852172 FUV852182:FUV852196 FUV852198:FUV852201 FUV852206:FUV852207 FUV917706:FUV917708 FUV917718:FUV917732 FUV917734:FUV917737 FUV917742:FUV917743 FUV983242:FUV983244 FUV983254:FUV983268 FUV983270:FUV983273 FUV983278:FUV983279 GER202:GER204 GER214:GER228 GER230:GER233 GER238:GER239 GER65738:GER65740 GER65750:GER65764 GER65766:GER65769 GER65774:GER65775 GER131274:GER131276 GER131286:GER131300 GER131302:GER131305 GER131310:GER131311 GER196810:GER196812 GER196822:GER196836 GER196838:GER196841 GER196846:GER196847 GER262346:GER262348 GER262358:GER262372 GER262374:GER262377 GER262382:GER262383 GER327882:GER327884 GER327894:GER327908 GER327910:GER327913 GER327918:GER327919 GER393418:GER393420 GER393430:GER393444 GER393446:GER393449 GER393454:GER393455 GER458954:GER458956 GER458966:GER458980 GER458982:GER458985 GER458990:GER458991 GER524490:GER524492 GER524502:GER524516 GER524518:GER524521 GER524526:GER524527 GER590026:GER590028 GER590038:GER590052 GER590054:GER590057 GER590062:GER590063 GER655562:GER655564 GER655574:GER655588 GER655590:GER655593 GER655598:GER655599 GER721098:GER721100 GER721110:GER721124 GER721126:GER721129 GER721134:GER721135 GER786634:GER786636 GER786646:GER786660 GER786662:GER786665 GER786670:GER786671 GER852170:GER852172 GER852182:GER852196 GER852198:GER852201 GER852206:GER852207 GER917706:GER917708 GER917718:GER917732 GER917734:GER917737 GER917742:GER917743 GER983242:GER983244 GER983254:GER983268 GER983270:GER983273 GER983278:GER983279 GON202:GON204 GON214:GON228 GON230:GON233 GON238:GON239 GON65738:GON65740 GON65750:GON65764 GON65766:GON65769 GON65774:GON65775 GON131274:GON131276 GON131286:GON131300 GON131302:GON131305 GON131310:GON131311 GON196810:GON196812 GON196822:GON196836 GON196838:GON196841 GON196846:GON196847 GON262346:GON262348 GON262358:GON262372 GON262374:GON262377 GON262382:GON262383 GON327882:GON327884 GON327894:GON327908 GON327910:GON327913 GON327918:GON327919 GON393418:GON393420 GON393430:GON393444 GON393446:GON393449 GON393454:GON393455 GON458954:GON458956 GON458966:GON458980 GON458982:GON458985 GON458990:GON458991 GON524490:GON524492 GON524502:GON524516 GON524518:GON524521 GON524526:GON524527 GON590026:GON590028 GON590038:GON590052 GON590054:GON590057 GON590062:GON590063 GON655562:GON655564 GON655574:GON655588 GON655590:GON655593 GON655598:GON655599 GON721098:GON721100 GON721110:GON721124 GON721126:GON721129 GON721134:GON721135 GON786634:GON786636 GON786646:GON786660 GON786662:GON786665 GON786670:GON786671 GON852170:GON852172 GON852182:GON852196 GON852198:GON852201 GON852206:GON852207 GON917706:GON917708 GON917718:GON917732 GON917734:GON917737 GON917742:GON917743 GON983242:GON983244 GON983254:GON983268 GON983270:GON983273 GON983278:GON983279 GYJ202:GYJ204 GYJ214:GYJ228 GYJ230:GYJ233 GYJ238:GYJ239 GYJ65738:GYJ65740 GYJ65750:GYJ65764 GYJ65766:GYJ65769 GYJ65774:GYJ65775 GYJ131274:GYJ131276 GYJ131286:GYJ131300 GYJ131302:GYJ131305 GYJ131310:GYJ131311 GYJ196810:GYJ196812 GYJ196822:GYJ196836 GYJ196838:GYJ196841 GYJ196846:GYJ196847 GYJ262346:GYJ262348 GYJ262358:GYJ262372 GYJ262374:GYJ262377 GYJ262382:GYJ262383 GYJ327882:GYJ327884 GYJ327894:GYJ327908 GYJ327910:GYJ327913 GYJ327918:GYJ327919 GYJ393418:GYJ393420 GYJ393430:GYJ393444 GYJ393446:GYJ393449 GYJ393454:GYJ393455 GYJ458954:GYJ458956 GYJ458966:GYJ458980 GYJ458982:GYJ458985 GYJ458990:GYJ458991 GYJ524490:GYJ524492 GYJ524502:GYJ524516 GYJ524518:GYJ524521 GYJ524526:GYJ524527 GYJ590026:GYJ590028 GYJ590038:GYJ590052 GYJ590054:GYJ590057 GYJ590062:GYJ590063 GYJ655562:GYJ655564 GYJ655574:GYJ655588 GYJ655590:GYJ655593 GYJ655598:GYJ655599 GYJ721098:GYJ721100 GYJ721110:GYJ721124 GYJ721126:GYJ721129 GYJ721134:GYJ721135 GYJ786634:GYJ786636 GYJ786646:GYJ786660 GYJ786662:GYJ786665 GYJ786670:GYJ786671 GYJ852170:GYJ852172 GYJ852182:GYJ852196 GYJ852198:GYJ852201 GYJ852206:GYJ852207 GYJ917706:GYJ917708 GYJ917718:GYJ917732 GYJ917734:GYJ917737 GYJ917742:GYJ917743 GYJ983242:GYJ983244 GYJ983254:GYJ983268 GYJ983270:GYJ983273 GYJ983278:GYJ983279 HIF202:HIF204 HIF214:HIF228 HIF230:HIF233 HIF238:HIF239 HIF65738:HIF65740 HIF65750:HIF65764 HIF65766:HIF65769 HIF65774:HIF65775 HIF131274:HIF131276 HIF131286:HIF131300 HIF131302:HIF131305 HIF131310:HIF131311 HIF196810:HIF196812 HIF196822:HIF196836 HIF196838:HIF196841 HIF196846:HIF196847 HIF262346:HIF262348 HIF262358:HIF262372 HIF262374:HIF262377 HIF262382:HIF262383 HIF327882:HIF327884 HIF327894:HIF327908 HIF327910:HIF327913 HIF327918:HIF327919 HIF393418:HIF393420 HIF393430:HIF393444 HIF393446:HIF393449 HIF393454:HIF393455 HIF458954:HIF458956 HIF458966:HIF458980 HIF458982:HIF458985 HIF458990:HIF458991 HIF524490:HIF524492 HIF524502:HIF524516 HIF524518:HIF524521 HIF524526:HIF524527 HIF590026:HIF590028 HIF590038:HIF590052 HIF590054:HIF590057 HIF590062:HIF590063 HIF655562:HIF655564 HIF655574:HIF655588 HIF655590:HIF655593 HIF655598:HIF655599 HIF721098:HIF721100 HIF721110:HIF721124 HIF721126:HIF721129 HIF721134:HIF721135 HIF786634:HIF786636 HIF786646:HIF786660 HIF786662:HIF786665 HIF786670:HIF786671 HIF852170:HIF852172 HIF852182:HIF852196 HIF852198:HIF852201 HIF852206:HIF852207 HIF917706:HIF917708 HIF917718:HIF917732 HIF917734:HIF917737 HIF917742:HIF917743 HIF983242:HIF983244 HIF983254:HIF983268 HIF983270:HIF983273 HIF983278:HIF983279 HSB202:HSB204 HSB214:HSB228 HSB230:HSB233 HSB238:HSB239 HSB65738:HSB65740 HSB65750:HSB65764 HSB65766:HSB65769 HSB65774:HSB65775 HSB131274:HSB131276 HSB131286:HSB131300 HSB131302:HSB131305 HSB131310:HSB131311 HSB196810:HSB196812 HSB196822:HSB196836 HSB196838:HSB196841 HSB196846:HSB196847 HSB262346:HSB262348 HSB262358:HSB262372 HSB262374:HSB262377 HSB262382:HSB262383 HSB327882:HSB327884 HSB327894:HSB327908 HSB327910:HSB327913 HSB327918:HSB327919 HSB393418:HSB393420 HSB393430:HSB393444 HSB393446:HSB393449 HSB393454:HSB393455 HSB458954:HSB458956 HSB458966:HSB458980 HSB458982:HSB458985 HSB458990:HSB458991 HSB524490:HSB524492 HSB524502:HSB524516 HSB524518:HSB524521 HSB524526:HSB524527 HSB590026:HSB590028 HSB590038:HSB590052 HSB590054:HSB590057 HSB590062:HSB590063 HSB655562:HSB655564 HSB655574:HSB655588 HSB655590:HSB655593 HSB655598:HSB655599 HSB721098:HSB721100 HSB721110:HSB721124 HSB721126:HSB721129 HSB721134:HSB721135 HSB786634:HSB786636 HSB786646:HSB786660 HSB786662:HSB786665 HSB786670:HSB786671 HSB852170:HSB852172 HSB852182:HSB852196 HSB852198:HSB852201 HSB852206:HSB852207 HSB917706:HSB917708 HSB917718:HSB917732 HSB917734:HSB917737 HSB917742:HSB917743 HSB983242:HSB983244 HSB983254:HSB983268 HSB983270:HSB983273 HSB983278:HSB983279 IBX202:IBX204 IBX214:IBX228 IBX230:IBX233 IBX238:IBX239 IBX65738:IBX65740 IBX65750:IBX65764 IBX65766:IBX65769 IBX65774:IBX65775 IBX131274:IBX131276 IBX131286:IBX131300 IBX131302:IBX131305 IBX131310:IBX131311 IBX196810:IBX196812 IBX196822:IBX196836 IBX196838:IBX196841 IBX196846:IBX196847 IBX262346:IBX262348 IBX262358:IBX262372 IBX262374:IBX262377 IBX262382:IBX262383 IBX327882:IBX327884 IBX327894:IBX327908 IBX327910:IBX327913 IBX327918:IBX327919 IBX393418:IBX393420 IBX393430:IBX393444 IBX393446:IBX393449 IBX393454:IBX393455 IBX458954:IBX458956 IBX458966:IBX458980 IBX458982:IBX458985 IBX458990:IBX458991 IBX524490:IBX524492 IBX524502:IBX524516 IBX524518:IBX524521 IBX524526:IBX524527 IBX590026:IBX590028 IBX590038:IBX590052 IBX590054:IBX590057 IBX590062:IBX590063 IBX655562:IBX655564 IBX655574:IBX655588 IBX655590:IBX655593 IBX655598:IBX655599 IBX721098:IBX721100 IBX721110:IBX721124 IBX721126:IBX721129 IBX721134:IBX721135 IBX786634:IBX786636 IBX786646:IBX786660 IBX786662:IBX786665 IBX786670:IBX786671 IBX852170:IBX852172 IBX852182:IBX852196 IBX852198:IBX852201 IBX852206:IBX852207 IBX917706:IBX917708 IBX917718:IBX917732 IBX917734:IBX917737 IBX917742:IBX917743 IBX983242:IBX983244 IBX983254:IBX983268 IBX983270:IBX983273 IBX983278:IBX983279 ILT202:ILT204 ILT214:ILT228 ILT230:ILT233 ILT238:ILT239 ILT65738:ILT65740 ILT65750:ILT65764 ILT65766:ILT65769 ILT65774:ILT65775 ILT131274:ILT131276 ILT131286:ILT131300 ILT131302:ILT131305 ILT131310:ILT131311 ILT196810:ILT196812 ILT196822:ILT196836 ILT196838:ILT196841 ILT196846:ILT196847 ILT262346:ILT262348 ILT262358:ILT262372 ILT262374:ILT262377 ILT262382:ILT262383 ILT327882:ILT327884 ILT327894:ILT327908 ILT327910:ILT327913 ILT327918:ILT327919 ILT393418:ILT393420 ILT393430:ILT393444 ILT393446:ILT393449 ILT393454:ILT393455 ILT458954:ILT458956 ILT458966:ILT458980 ILT458982:ILT458985 ILT458990:ILT458991 ILT524490:ILT524492 ILT524502:ILT524516 ILT524518:ILT524521 ILT524526:ILT524527 ILT590026:ILT590028 ILT590038:ILT590052 ILT590054:ILT590057 ILT590062:ILT590063 ILT655562:ILT655564 ILT655574:ILT655588 ILT655590:ILT655593 ILT655598:ILT655599 ILT721098:ILT721100 ILT721110:ILT721124 ILT721126:ILT721129 ILT721134:ILT721135 ILT786634:ILT786636 ILT786646:ILT786660 ILT786662:ILT786665 ILT786670:ILT786671 ILT852170:ILT852172 ILT852182:ILT852196 ILT852198:ILT852201 ILT852206:ILT852207 ILT917706:ILT917708 ILT917718:ILT917732 ILT917734:ILT917737 ILT917742:ILT917743 ILT983242:ILT983244 ILT983254:ILT983268 ILT983270:ILT983273 ILT983278:ILT983279 IVP202:IVP204 IVP214:IVP228 IVP230:IVP233 IVP238:IVP239 IVP65738:IVP65740 IVP65750:IVP65764 IVP65766:IVP65769 IVP65774:IVP65775 IVP131274:IVP131276 IVP131286:IVP131300 IVP131302:IVP131305 IVP131310:IVP131311 IVP196810:IVP196812 IVP196822:IVP196836 IVP196838:IVP196841 IVP196846:IVP196847 IVP262346:IVP262348 IVP262358:IVP262372 IVP262374:IVP262377 IVP262382:IVP262383 IVP327882:IVP327884 IVP327894:IVP327908 IVP327910:IVP327913 IVP327918:IVP327919 IVP393418:IVP393420 IVP393430:IVP393444 IVP393446:IVP393449 IVP393454:IVP393455 IVP458954:IVP458956 IVP458966:IVP458980 IVP458982:IVP458985 IVP458990:IVP458991 IVP524490:IVP524492 IVP524502:IVP524516 IVP524518:IVP524521 IVP524526:IVP524527 IVP590026:IVP590028 IVP590038:IVP590052 IVP590054:IVP590057 IVP590062:IVP590063 IVP655562:IVP655564 IVP655574:IVP655588 IVP655590:IVP655593 IVP655598:IVP655599 IVP721098:IVP721100 IVP721110:IVP721124 IVP721126:IVP721129 IVP721134:IVP721135 IVP786634:IVP786636 IVP786646:IVP786660 IVP786662:IVP786665 IVP786670:IVP786671 IVP852170:IVP852172 IVP852182:IVP852196 IVP852198:IVP852201 IVP852206:IVP852207 IVP917706:IVP917708 IVP917718:IVP917732 IVP917734:IVP917737 IVP917742:IVP917743 IVP983242:IVP983244 IVP983254:IVP983268 IVP983270:IVP983273 IVP983278:IVP983279 JFL202:JFL204 JFL214:JFL228 JFL230:JFL233 JFL238:JFL239 JFL65738:JFL65740 JFL65750:JFL65764 JFL65766:JFL65769 JFL65774:JFL65775 JFL131274:JFL131276 JFL131286:JFL131300 JFL131302:JFL131305 JFL131310:JFL131311 JFL196810:JFL196812 JFL196822:JFL196836 JFL196838:JFL196841 JFL196846:JFL196847 JFL262346:JFL262348 JFL262358:JFL262372 JFL262374:JFL262377 JFL262382:JFL262383 JFL327882:JFL327884 JFL327894:JFL327908 JFL327910:JFL327913 JFL327918:JFL327919 JFL393418:JFL393420 JFL393430:JFL393444 JFL393446:JFL393449 JFL393454:JFL393455 JFL458954:JFL458956 JFL458966:JFL458980 JFL458982:JFL458985 JFL458990:JFL458991 JFL524490:JFL524492 JFL524502:JFL524516 JFL524518:JFL524521 JFL524526:JFL524527 JFL590026:JFL590028 JFL590038:JFL590052 JFL590054:JFL590057 JFL590062:JFL590063 JFL655562:JFL655564 JFL655574:JFL655588 JFL655590:JFL655593 JFL655598:JFL655599 JFL721098:JFL721100 JFL721110:JFL721124 JFL721126:JFL721129 JFL721134:JFL721135 JFL786634:JFL786636 JFL786646:JFL786660 JFL786662:JFL786665 JFL786670:JFL786671 JFL852170:JFL852172 JFL852182:JFL852196 JFL852198:JFL852201 JFL852206:JFL852207 JFL917706:JFL917708 JFL917718:JFL917732 JFL917734:JFL917737 JFL917742:JFL917743 JFL983242:JFL983244 JFL983254:JFL983268 JFL983270:JFL983273 JFL983278:JFL983279 JPH202:JPH204 JPH214:JPH228 JPH230:JPH233 JPH238:JPH239 JPH65738:JPH65740 JPH65750:JPH65764 JPH65766:JPH65769 JPH65774:JPH65775 JPH131274:JPH131276 JPH131286:JPH131300 JPH131302:JPH131305 JPH131310:JPH131311 JPH196810:JPH196812 JPH196822:JPH196836 JPH196838:JPH196841 JPH196846:JPH196847 JPH262346:JPH262348 JPH262358:JPH262372 JPH262374:JPH262377 JPH262382:JPH262383 JPH327882:JPH327884 JPH327894:JPH327908 JPH327910:JPH327913 JPH327918:JPH327919 JPH393418:JPH393420 JPH393430:JPH393444 JPH393446:JPH393449 JPH393454:JPH393455 JPH458954:JPH458956 JPH458966:JPH458980 JPH458982:JPH458985 JPH458990:JPH458991 JPH524490:JPH524492 JPH524502:JPH524516 JPH524518:JPH524521 JPH524526:JPH524527 JPH590026:JPH590028 JPH590038:JPH590052 JPH590054:JPH590057 JPH590062:JPH590063 JPH655562:JPH655564 JPH655574:JPH655588 JPH655590:JPH655593 JPH655598:JPH655599 JPH721098:JPH721100 JPH721110:JPH721124 JPH721126:JPH721129 JPH721134:JPH721135 JPH786634:JPH786636 JPH786646:JPH786660 JPH786662:JPH786665 JPH786670:JPH786671 JPH852170:JPH852172 JPH852182:JPH852196 JPH852198:JPH852201 JPH852206:JPH852207 JPH917706:JPH917708 JPH917718:JPH917732 JPH917734:JPH917737 JPH917742:JPH917743 JPH983242:JPH983244 JPH983254:JPH983268 JPH983270:JPH983273 JPH983278:JPH983279 JZD202:JZD204 JZD214:JZD228 JZD230:JZD233 JZD238:JZD239 JZD65738:JZD65740 JZD65750:JZD65764 JZD65766:JZD65769 JZD65774:JZD65775 JZD131274:JZD131276 JZD131286:JZD131300 JZD131302:JZD131305 JZD131310:JZD131311 JZD196810:JZD196812 JZD196822:JZD196836 JZD196838:JZD196841 JZD196846:JZD196847 JZD262346:JZD262348 JZD262358:JZD262372 JZD262374:JZD262377 JZD262382:JZD262383 JZD327882:JZD327884 JZD327894:JZD327908 JZD327910:JZD327913 JZD327918:JZD327919 JZD393418:JZD393420 JZD393430:JZD393444 JZD393446:JZD393449 JZD393454:JZD393455 JZD458954:JZD458956 JZD458966:JZD458980 JZD458982:JZD458985 JZD458990:JZD458991 JZD524490:JZD524492 JZD524502:JZD524516 JZD524518:JZD524521 JZD524526:JZD524527 JZD590026:JZD590028 JZD590038:JZD590052 JZD590054:JZD590057 JZD590062:JZD590063 JZD655562:JZD655564 JZD655574:JZD655588 JZD655590:JZD655593 JZD655598:JZD655599 JZD721098:JZD721100 JZD721110:JZD721124 JZD721126:JZD721129 JZD721134:JZD721135 JZD786634:JZD786636 JZD786646:JZD786660 JZD786662:JZD786665 JZD786670:JZD786671 JZD852170:JZD852172 JZD852182:JZD852196 JZD852198:JZD852201 JZD852206:JZD852207 JZD917706:JZD917708 JZD917718:JZD917732 JZD917734:JZD917737 JZD917742:JZD917743 JZD983242:JZD983244 JZD983254:JZD983268 JZD983270:JZD983273 JZD983278:JZD983279 KIZ202:KIZ204 KIZ214:KIZ228 KIZ230:KIZ233 KIZ238:KIZ239 KIZ65738:KIZ65740 KIZ65750:KIZ65764 KIZ65766:KIZ65769 KIZ65774:KIZ65775 KIZ131274:KIZ131276 KIZ131286:KIZ131300 KIZ131302:KIZ131305 KIZ131310:KIZ131311 KIZ196810:KIZ196812 KIZ196822:KIZ196836 KIZ196838:KIZ196841 KIZ196846:KIZ196847 KIZ262346:KIZ262348 KIZ262358:KIZ262372 KIZ262374:KIZ262377 KIZ262382:KIZ262383 KIZ327882:KIZ327884 KIZ327894:KIZ327908 KIZ327910:KIZ327913 KIZ327918:KIZ327919 KIZ393418:KIZ393420 KIZ393430:KIZ393444 KIZ393446:KIZ393449 KIZ393454:KIZ393455 KIZ458954:KIZ458956 KIZ458966:KIZ458980 KIZ458982:KIZ458985 KIZ458990:KIZ458991 KIZ524490:KIZ524492 KIZ524502:KIZ524516 KIZ524518:KIZ524521 KIZ524526:KIZ524527 KIZ590026:KIZ590028 KIZ590038:KIZ590052 KIZ590054:KIZ590057 KIZ590062:KIZ590063 KIZ655562:KIZ655564 KIZ655574:KIZ655588 KIZ655590:KIZ655593 KIZ655598:KIZ655599 KIZ721098:KIZ721100 KIZ721110:KIZ721124 KIZ721126:KIZ721129 KIZ721134:KIZ721135 KIZ786634:KIZ786636 KIZ786646:KIZ786660 KIZ786662:KIZ786665 KIZ786670:KIZ786671 KIZ852170:KIZ852172 KIZ852182:KIZ852196 KIZ852198:KIZ852201 KIZ852206:KIZ852207 KIZ917706:KIZ917708 KIZ917718:KIZ917732 KIZ917734:KIZ917737 KIZ917742:KIZ917743 KIZ983242:KIZ983244 KIZ983254:KIZ983268 KIZ983270:KIZ983273 KIZ983278:KIZ983279 KSV202:KSV204 KSV214:KSV228 KSV230:KSV233 KSV238:KSV239 KSV65738:KSV65740 KSV65750:KSV65764 KSV65766:KSV65769 KSV65774:KSV65775 KSV131274:KSV131276 KSV131286:KSV131300 KSV131302:KSV131305 KSV131310:KSV131311 KSV196810:KSV196812 KSV196822:KSV196836 KSV196838:KSV196841 KSV196846:KSV196847 KSV262346:KSV262348 KSV262358:KSV262372 KSV262374:KSV262377 KSV262382:KSV262383 KSV327882:KSV327884 KSV327894:KSV327908 KSV327910:KSV327913 KSV327918:KSV327919 KSV393418:KSV393420 KSV393430:KSV393444 KSV393446:KSV393449 KSV393454:KSV393455 KSV458954:KSV458956 KSV458966:KSV458980 KSV458982:KSV458985 KSV458990:KSV458991 KSV524490:KSV524492 KSV524502:KSV524516 KSV524518:KSV524521 KSV524526:KSV524527 KSV590026:KSV590028 KSV590038:KSV590052 KSV590054:KSV590057 KSV590062:KSV590063 KSV655562:KSV655564 KSV655574:KSV655588 KSV655590:KSV655593 KSV655598:KSV655599 KSV721098:KSV721100 KSV721110:KSV721124 KSV721126:KSV721129 KSV721134:KSV721135 KSV786634:KSV786636 KSV786646:KSV786660 KSV786662:KSV786665 KSV786670:KSV786671 KSV852170:KSV852172 KSV852182:KSV852196 KSV852198:KSV852201 KSV852206:KSV852207 KSV917706:KSV917708 KSV917718:KSV917732 KSV917734:KSV917737 KSV917742:KSV917743 KSV983242:KSV983244 KSV983254:KSV983268 KSV983270:KSV983273 KSV983278:KSV983279 LCR202:LCR204 LCR214:LCR228 LCR230:LCR233 LCR238:LCR239 LCR65738:LCR65740 LCR65750:LCR65764 LCR65766:LCR65769 LCR65774:LCR65775 LCR131274:LCR131276 LCR131286:LCR131300 LCR131302:LCR131305 LCR131310:LCR131311 LCR196810:LCR196812 LCR196822:LCR196836 LCR196838:LCR196841 LCR196846:LCR196847 LCR262346:LCR262348 LCR262358:LCR262372 LCR262374:LCR262377 LCR262382:LCR262383 LCR327882:LCR327884 LCR327894:LCR327908 LCR327910:LCR327913 LCR327918:LCR327919 LCR393418:LCR393420 LCR393430:LCR393444 LCR393446:LCR393449 LCR393454:LCR393455 LCR458954:LCR458956 LCR458966:LCR458980 LCR458982:LCR458985 LCR458990:LCR458991 LCR524490:LCR524492 LCR524502:LCR524516 LCR524518:LCR524521 LCR524526:LCR524527 LCR590026:LCR590028 LCR590038:LCR590052 LCR590054:LCR590057 LCR590062:LCR590063 LCR655562:LCR655564 LCR655574:LCR655588 LCR655590:LCR655593 LCR655598:LCR655599 LCR721098:LCR721100 LCR721110:LCR721124 LCR721126:LCR721129 LCR721134:LCR721135 LCR786634:LCR786636 LCR786646:LCR786660 LCR786662:LCR786665 LCR786670:LCR786671 LCR852170:LCR852172 LCR852182:LCR852196 LCR852198:LCR852201 LCR852206:LCR852207 LCR917706:LCR917708 LCR917718:LCR917732 LCR917734:LCR917737 LCR917742:LCR917743 LCR983242:LCR983244 LCR983254:LCR983268 LCR983270:LCR983273 LCR983278:LCR983279 LMN202:LMN204 LMN214:LMN228 LMN230:LMN233 LMN238:LMN239 LMN65738:LMN65740 LMN65750:LMN65764 LMN65766:LMN65769 LMN65774:LMN65775 LMN131274:LMN131276 LMN131286:LMN131300 LMN131302:LMN131305 LMN131310:LMN131311 LMN196810:LMN196812 LMN196822:LMN196836 LMN196838:LMN196841 LMN196846:LMN196847 LMN262346:LMN262348 LMN262358:LMN262372 LMN262374:LMN262377 LMN262382:LMN262383 LMN327882:LMN327884 LMN327894:LMN327908 LMN327910:LMN327913 LMN327918:LMN327919 LMN393418:LMN393420 LMN393430:LMN393444 LMN393446:LMN393449 LMN393454:LMN393455 LMN458954:LMN458956 LMN458966:LMN458980 LMN458982:LMN458985 LMN458990:LMN458991 LMN524490:LMN524492 LMN524502:LMN524516 LMN524518:LMN524521 LMN524526:LMN524527 LMN590026:LMN590028 LMN590038:LMN590052 LMN590054:LMN590057 LMN590062:LMN590063 LMN655562:LMN655564 LMN655574:LMN655588 LMN655590:LMN655593 LMN655598:LMN655599 LMN721098:LMN721100 LMN721110:LMN721124 LMN721126:LMN721129 LMN721134:LMN721135 LMN786634:LMN786636 LMN786646:LMN786660 LMN786662:LMN786665 LMN786670:LMN786671 LMN852170:LMN852172 LMN852182:LMN852196 LMN852198:LMN852201 LMN852206:LMN852207 LMN917706:LMN917708 LMN917718:LMN917732 LMN917734:LMN917737 LMN917742:LMN917743 LMN983242:LMN983244 LMN983254:LMN983268 LMN983270:LMN983273 LMN983278:LMN983279 LWJ202:LWJ204 LWJ214:LWJ228 LWJ230:LWJ233 LWJ238:LWJ239 LWJ65738:LWJ65740 LWJ65750:LWJ65764 LWJ65766:LWJ65769 LWJ65774:LWJ65775 LWJ131274:LWJ131276 LWJ131286:LWJ131300 LWJ131302:LWJ131305 LWJ131310:LWJ131311 LWJ196810:LWJ196812 LWJ196822:LWJ196836 LWJ196838:LWJ196841 LWJ196846:LWJ196847 LWJ262346:LWJ262348 LWJ262358:LWJ262372 LWJ262374:LWJ262377 LWJ262382:LWJ262383 LWJ327882:LWJ327884 LWJ327894:LWJ327908 LWJ327910:LWJ327913 LWJ327918:LWJ327919 LWJ393418:LWJ393420 LWJ393430:LWJ393444 LWJ393446:LWJ393449 LWJ393454:LWJ393455 LWJ458954:LWJ458956 LWJ458966:LWJ458980 LWJ458982:LWJ458985 LWJ458990:LWJ458991 LWJ524490:LWJ524492 LWJ524502:LWJ524516 LWJ524518:LWJ524521 LWJ524526:LWJ524527 LWJ590026:LWJ590028 LWJ590038:LWJ590052 LWJ590054:LWJ590057 LWJ590062:LWJ590063 LWJ655562:LWJ655564 LWJ655574:LWJ655588 LWJ655590:LWJ655593 LWJ655598:LWJ655599 LWJ721098:LWJ721100 LWJ721110:LWJ721124 LWJ721126:LWJ721129 LWJ721134:LWJ721135 LWJ786634:LWJ786636 LWJ786646:LWJ786660 LWJ786662:LWJ786665 LWJ786670:LWJ786671 LWJ852170:LWJ852172 LWJ852182:LWJ852196 LWJ852198:LWJ852201 LWJ852206:LWJ852207 LWJ917706:LWJ917708 LWJ917718:LWJ917732 LWJ917734:LWJ917737 LWJ917742:LWJ917743 LWJ983242:LWJ983244 LWJ983254:LWJ983268 LWJ983270:LWJ983273 LWJ983278:LWJ983279 MGF202:MGF204 MGF214:MGF228 MGF230:MGF233 MGF238:MGF239 MGF65738:MGF65740 MGF65750:MGF65764 MGF65766:MGF65769 MGF65774:MGF65775 MGF131274:MGF131276 MGF131286:MGF131300 MGF131302:MGF131305 MGF131310:MGF131311 MGF196810:MGF196812 MGF196822:MGF196836 MGF196838:MGF196841 MGF196846:MGF196847 MGF262346:MGF262348 MGF262358:MGF262372 MGF262374:MGF262377 MGF262382:MGF262383 MGF327882:MGF327884 MGF327894:MGF327908 MGF327910:MGF327913 MGF327918:MGF327919 MGF393418:MGF393420 MGF393430:MGF393444 MGF393446:MGF393449 MGF393454:MGF393455 MGF458954:MGF458956 MGF458966:MGF458980 MGF458982:MGF458985 MGF458990:MGF458991 MGF524490:MGF524492 MGF524502:MGF524516 MGF524518:MGF524521 MGF524526:MGF524527 MGF590026:MGF590028 MGF590038:MGF590052 MGF590054:MGF590057 MGF590062:MGF590063 MGF655562:MGF655564 MGF655574:MGF655588 MGF655590:MGF655593 MGF655598:MGF655599 MGF721098:MGF721100 MGF721110:MGF721124 MGF721126:MGF721129 MGF721134:MGF721135 MGF786634:MGF786636 MGF786646:MGF786660 MGF786662:MGF786665 MGF786670:MGF786671 MGF852170:MGF852172 MGF852182:MGF852196 MGF852198:MGF852201 MGF852206:MGF852207 MGF917706:MGF917708 MGF917718:MGF917732 MGF917734:MGF917737 MGF917742:MGF917743 MGF983242:MGF983244 MGF983254:MGF983268 MGF983270:MGF983273 MGF983278:MGF983279 MQB202:MQB204 MQB214:MQB228 MQB230:MQB233 MQB238:MQB239 MQB65738:MQB65740 MQB65750:MQB65764 MQB65766:MQB65769 MQB65774:MQB65775 MQB131274:MQB131276 MQB131286:MQB131300 MQB131302:MQB131305 MQB131310:MQB131311 MQB196810:MQB196812 MQB196822:MQB196836 MQB196838:MQB196841 MQB196846:MQB196847 MQB262346:MQB262348 MQB262358:MQB262372 MQB262374:MQB262377 MQB262382:MQB262383 MQB327882:MQB327884 MQB327894:MQB327908 MQB327910:MQB327913 MQB327918:MQB327919 MQB393418:MQB393420 MQB393430:MQB393444 MQB393446:MQB393449 MQB393454:MQB393455 MQB458954:MQB458956 MQB458966:MQB458980 MQB458982:MQB458985 MQB458990:MQB458991 MQB524490:MQB524492 MQB524502:MQB524516 MQB524518:MQB524521 MQB524526:MQB524527 MQB590026:MQB590028 MQB590038:MQB590052 MQB590054:MQB590057 MQB590062:MQB590063 MQB655562:MQB655564 MQB655574:MQB655588 MQB655590:MQB655593 MQB655598:MQB655599 MQB721098:MQB721100 MQB721110:MQB721124 MQB721126:MQB721129 MQB721134:MQB721135 MQB786634:MQB786636 MQB786646:MQB786660 MQB786662:MQB786665 MQB786670:MQB786671 MQB852170:MQB852172 MQB852182:MQB852196 MQB852198:MQB852201 MQB852206:MQB852207 MQB917706:MQB917708 MQB917718:MQB917732 MQB917734:MQB917737 MQB917742:MQB917743 MQB983242:MQB983244 MQB983254:MQB983268 MQB983270:MQB983273 MQB983278:MQB983279 MZX202:MZX204 MZX214:MZX228 MZX230:MZX233 MZX238:MZX239 MZX65738:MZX65740 MZX65750:MZX65764 MZX65766:MZX65769 MZX65774:MZX65775 MZX131274:MZX131276 MZX131286:MZX131300 MZX131302:MZX131305 MZX131310:MZX131311 MZX196810:MZX196812 MZX196822:MZX196836 MZX196838:MZX196841 MZX196846:MZX196847 MZX262346:MZX262348 MZX262358:MZX262372 MZX262374:MZX262377 MZX262382:MZX262383 MZX327882:MZX327884 MZX327894:MZX327908 MZX327910:MZX327913 MZX327918:MZX327919 MZX393418:MZX393420 MZX393430:MZX393444 MZX393446:MZX393449 MZX393454:MZX393455 MZX458954:MZX458956 MZX458966:MZX458980 MZX458982:MZX458985 MZX458990:MZX458991 MZX524490:MZX524492 MZX524502:MZX524516 MZX524518:MZX524521 MZX524526:MZX524527 MZX590026:MZX590028 MZX590038:MZX590052 MZX590054:MZX590057 MZX590062:MZX590063 MZX655562:MZX655564 MZX655574:MZX655588 MZX655590:MZX655593 MZX655598:MZX655599 MZX721098:MZX721100 MZX721110:MZX721124 MZX721126:MZX721129 MZX721134:MZX721135 MZX786634:MZX786636 MZX786646:MZX786660 MZX786662:MZX786665 MZX786670:MZX786671 MZX852170:MZX852172 MZX852182:MZX852196 MZX852198:MZX852201 MZX852206:MZX852207 MZX917706:MZX917708 MZX917718:MZX917732 MZX917734:MZX917737 MZX917742:MZX917743 MZX983242:MZX983244 MZX983254:MZX983268 MZX983270:MZX983273 MZX983278:MZX983279 NJT202:NJT204 NJT214:NJT228 NJT230:NJT233 NJT238:NJT239 NJT65738:NJT65740 NJT65750:NJT65764 NJT65766:NJT65769 NJT65774:NJT65775 NJT131274:NJT131276 NJT131286:NJT131300 NJT131302:NJT131305 NJT131310:NJT131311 NJT196810:NJT196812 NJT196822:NJT196836 NJT196838:NJT196841 NJT196846:NJT196847 NJT262346:NJT262348 NJT262358:NJT262372 NJT262374:NJT262377 NJT262382:NJT262383 NJT327882:NJT327884 NJT327894:NJT327908 NJT327910:NJT327913 NJT327918:NJT327919 NJT393418:NJT393420 NJT393430:NJT393444 NJT393446:NJT393449 NJT393454:NJT393455 NJT458954:NJT458956 NJT458966:NJT458980 NJT458982:NJT458985 NJT458990:NJT458991 NJT524490:NJT524492 NJT524502:NJT524516 NJT524518:NJT524521 NJT524526:NJT524527 NJT590026:NJT590028 NJT590038:NJT590052 NJT590054:NJT590057 NJT590062:NJT590063 NJT655562:NJT655564 NJT655574:NJT655588 NJT655590:NJT655593 NJT655598:NJT655599 NJT721098:NJT721100 NJT721110:NJT721124 NJT721126:NJT721129 NJT721134:NJT721135 NJT786634:NJT786636 NJT786646:NJT786660 NJT786662:NJT786665 NJT786670:NJT786671 NJT852170:NJT852172 NJT852182:NJT852196 NJT852198:NJT852201 NJT852206:NJT852207 NJT917706:NJT917708 NJT917718:NJT917732 NJT917734:NJT917737 NJT917742:NJT917743 NJT983242:NJT983244 NJT983254:NJT983268 NJT983270:NJT983273 NJT983278:NJT983279 NTP202:NTP204 NTP214:NTP228 NTP230:NTP233 NTP238:NTP239 NTP65738:NTP65740 NTP65750:NTP65764 NTP65766:NTP65769 NTP65774:NTP65775 NTP131274:NTP131276 NTP131286:NTP131300 NTP131302:NTP131305 NTP131310:NTP131311 NTP196810:NTP196812 NTP196822:NTP196836 NTP196838:NTP196841 NTP196846:NTP196847 NTP262346:NTP262348 NTP262358:NTP262372 NTP262374:NTP262377 NTP262382:NTP262383 NTP327882:NTP327884 NTP327894:NTP327908 NTP327910:NTP327913 NTP327918:NTP327919 NTP393418:NTP393420 NTP393430:NTP393444 NTP393446:NTP393449 NTP393454:NTP393455 NTP458954:NTP458956 NTP458966:NTP458980 NTP458982:NTP458985 NTP458990:NTP458991 NTP524490:NTP524492 NTP524502:NTP524516 NTP524518:NTP524521 NTP524526:NTP524527 NTP590026:NTP590028 NTP590038:NTP590052 NTP590054:NTP590057 NTP590062:NTP590063 NTP655562:NTP655564 NTP655574:NTP655588 NTP655590:NTP655593 NTP655598:NTP655599 NTP721098:NTP721100 NTP721110:NTP721124 NTP721126:NTP721129 NTP721134:NTP721135 NTP786634:NTP786636 NTP786646:NTP786660 NTP786662:NTP786665 NTP786670:NTP786671 NTP852170:NTP852172 NTP852182:NTP852196 NTP852198:NTP852201 NTP852206:NTP852207 NTP917706:NTP917708 NTP917718:NTP917732 NTP917734:NTP917737 NTP917742:NTP917743 NTP983242:NTP983244 NTP983254:NTP983268 NTP983270:NTP983273 NTP983278:NTP983279 ODL202:ODL204 ODL214:ODL228 ODL230:ODL233 ODL238:ODL239 ODL65738:ODL65740 ODL65750:ODL65764 ODL65766:ODL65769 ODL65774:ODL65775 ODL131274:ODL131276 ODL131286:ODL131300 ODL131302:ODL131305 ODL131310:ODL131311 ODL196810:ODL196812 ODL196822:ODL196836 ODL196838:ODL196841 ODL196846:ODL196847 ODL262346:ODL262348 ODL262358:ODL262372 ODL262374:ODL262377 ODL262382:ODL262383 ODL327882:ODL327884 ODL327894:ODL327908 ODL327910:ODL327913 ODL327918:ODL327919 ODL393418:ODL393420 ODL393430:ODL393444 ODL393446:ODL393449 ODL393454:ODL393455 ODL458954:ODL458956 ODL458966:ODL458980 ODL458982:ODL458985 ODL458990:ODL458991 ODL524490:ODL524492 ODL524502:ODL524516 ODL524518:ODL524521 ODL524526:ODL524527 ODL590026:ODL590028 ODL590038:ODL590052 ODL590054:ODL590057 ODL590062:ODL590063 ODL655562:ODL655564 ODL655574:ODL655588 ODL655590:ODL655593 ODL655598:ODL655599 ODL721098:ODL721100 ODL721110:ODL721124 ODL721126:ODL721129 ODL721134:ODL721135 ODL786634:ODL786636 ODL786646:ODL786660 ODL786662:ODL786665 ODL786670:ODL786671 ODL852170:ODL852172 ODL852182:ODL852196 ODL852198:ODL852201 ODL852206:ODL852207 ODL917706:ODL917708 ODL917718:ODL917732 ODL917734:ODL917737 ODL917742:ODL917743 ODL983242:ODL983244 ODL983254:ODL983268 ODL983270:ODL983273 ODL983278:ODL983279 ONH202:ONH204 ONH214:ONH228 ONH230:ONH233 ONH238:ONH239 ONH65738:ONH65740 ONH65750:ONH65764 ONH65766:ONH65769 ONH65774:ONH65775 ONH131274:ONH131276 ONH131286:ONH131300 ONH131302:ONH131305 ONH131310:ONH131311 ONH196810:ONH196812 ONH196822:ONH196836 ONH196838:ONH196841 ONH196846:ONH196847 ONH262346:ONH262348 ONH262358:ONH262372 ONH262374:ONH262377 ONH262382:ONH262383 ONH327882:ONH327884 ONH327894:ONH327908 ONH327910:ONH327913 ONH327918:ONH327919 ONH393418:ONH393420 ONH393430:ONH393444 ONH393446:ONH393449 ONH393454:ONH393455 ONH458954:ONH458956 ONH458966:ONH458980 ONH458982:ONH458985 ONH458990:ONH458991 ONH524490:ONH524492 ONH524502:ONH524516 ONH524518:ONH524521 ONH524526:ONH524527 ONH590026:ONH590028 ONH590038:ONH590052 ONH590054:ONH590057 ONH590062:ONH590063 ONH655562:ONH655564 ONH655574:ONH655588 ONH655590:ONH655593 ONH655598:ONH655599 ONH721098:ONH721100 ONH721110:ONH721124 ONH721126:ONH721129 ONH721134:ONH721135 ONH786634:ONH786636 ONH786646:ONH786660 ONH786662:ONH786665 ONH786670:ONH786671 ONH852170:ONH852172 ONH852182:ONH852196 ONH852198:ONH852201 ONH852206:ONH852207 ONH917706:ONH917708 ONH917718:ONH917732 ONH917734:ONH917737 ONH917742:ONH917743 ONH983242:ONH983244 ONH983254:ONH983268 ONH983270:ONH983273 ONH983278:ONH983279 OXD202:OXD204 OXD214:OXD228 OXD230:OXD233 OXD238:OXD239 OXD65738:OXD65740 OXD65750:OXD65764 OXD65766:OXD65769 OXD65774:OXD65775 OXD131274:OXD131276 OXD131286:OXD131300 OXD131302:OXD131305 OXD131310:OXD131311 OXD196810:OXD196812 OXD196822:OXD196836 OXD196838:OXD196841 OXD196846:OXD196847 OXD262346:OXD262348 OXD262358:OXD262372 OXD262374:OXD262377 OXD262382:OXD262383 OXD327882:OXD327884 OXD327894:OXD327908 OXD327910:OXD327913 OXD327918:OXD327919 OXD393418:OXD393420 OXD393430:OXD393444 OXD393446:OXD393449 OXD393454:OXD393455 OXD458954:OXD458956 OXD458966:OXD458980 OXD458982:OXD458985 OXD458990:OXD458991 OXD524490:OXD524492 OXD524502:OXD524516 OXD524518:OXD524521 OXD524526:OXD524527 OXD590026:OXD590028 OXD590038:OXD590052 OXD590054:OXD590057 OXD590062:OXD590063 OXD655562:OXD655564 OXD655574:OXD655588 OXD655590:OXD655593 OXD655598:OXD655599 OXD721098:OXD721100 OXD721110:OXD721124 OXD721126:OXD721129 OXD721134:OXD721135 OXD786634:OXD786636 OXD786646:OXD786660 OXD786662:OXD786665 OXD786670:OXD786671 OXD852170:OXD852172 OXD852182:OXD852196 OXD852198:OXD852201 OXD852206:OXD852207 OXD917706:OXD917708 OXD917718:OXD917732 OXD917734:OXD917737 OXD917742:OXD917743 OXD983242:OXD983244 OXD983254:OXD983268 OXD983270:OXD983273 OXD983278:OXD983279 PGZ202:PGZ204 PGZ214:PGZ228 PGZ230:PGZ233 PGZ238:PGZ239 PGZ65738:PGZ65740 PGZ65750:PGZ65764 PGZ65766:PGZ65769 PGZ65774:PGZ65775 PGZ131274:PGZ131276 PGZ131286:PGZ131300 PGZ131302:PGZ131305 PGZ131310:PGZ131311 PGZ196810:PGZ196812 PGZ196822:PGZ196836 PGZ196838:PGZ196841 PGZ196846:PGZ196847 PGZ262346:PGZ262348 PGZ262358:PGZ262372 PGZ262374:PGZ262377 PGZ262382:PGZ262383 PGZ327882:PGZ327884 PGZ327894:PGZ327908 PGZ327910:PGZ327913 PGZ327918:PGZ327919 PGZ393418:PGZ393420 PGZ393430:PGZ393444 PGZ393446:PGZ393449 PGZ393454:PGZ393455 PGZ458954:PGZ458956 PGZ458966:PGZ458980 PGZ458982:PGZ458985 PGZ458990:PGZ458991 PGZ524490:PGZ524492 PGZ524502:PGZ524516 PGZ524518:PGZ524521 PGZ524526:PGZ524527 PGZ590026:PGZ590028 PGZ590038:PGZ590052 PGZ590054:PGZ590057 PGZ590062:PGZ590063 PGZ655562:PGZ655564 PGZ655574:PGZ655588 PGZ655590:PGZ655593 PGZ655598:PGZ655599 PGZ721098:PGZ721100 PGZ721110:PGZ721124 PGZ721126:PGZ721129 PGZ721134:PGZ721135 PGZ786634:PGZ786636 PGZ786646:PGZ786660 PGZ786662:PGZ786665 PGZ786670:PGZ786671 PGZ852170:PGZ852172 PGZ852182:PGZ852196 PGZ852198:PGZ852201 PGZ852206:PGZ852207 PGZ917706:PGZ917708 PGZ917718:PGZ917732 PGZ917734:PGZ917737 PGZ917742:PGZ917743 PGZ983242:PGZ983244 PGZ983254:PGZ983268 PGZ983270:PGZ983273 PGZ983278:PGZ983279 PQV202:PQV204 PQV214:PQV228 PQV230:PQV233 PQV238:PQV239 PQV65738:PQV65740 PQV65750:PQV65764 PQV65766:PQV65769 PQV65774:PQV65775 PQV131274:PQV131276 PQV131286:PQV131300 PQV131302:PQV131305 PQV131310:PQV131311 PQV196810:PQV196812 PQV196822:PQV196836 PQV196838:PQV196841 PQV196846:PQV196847 PQV262346:PQV262348 PQV262358:PQV262372 PQV262374:PQV262377 PQV262382:PQV262383 PQV327882:PQV327884 PQV327894:PQV327908 PQV327910:PQV327913 PQV327918:PQV327919 PQV393418:PQV393420 PQV393430:PQV393444 PQV393446:PQV393449 PQV393454:PQV393455 PQV458954:PQV458956 PQV458966:PQV458980 PQV458982:PQV458985 PQV458990:PQV458991 PQV524490:PQV524492 PQV524502:PQV524516 PQV524518:PQV524521 PQV524526:PQV524527 PQV590026:PQV590028 PQV590038:PQV590052 PQV590054:PQV590057 PQV590062:PQV590063 PQV655562:PQV655564 PQV655574:PQV655588 PQV655590:PQV655593 PQV655598:PQV655599 PQV721098:PQV721100 PQV721110:PQV721124 PQV721126:PQV721129 PQV721134:PQV721135 PQV786634:PQV786636 PQV786646:PQV786660 PQV786662:PQV786665 PQV786670:PQV786671 PQV852170:PQV852172 PQV852182:PQV852196 PQV852198:PQV852201 PQV852206:PQV852207 PQV917706:PQV917708 PQV917718:PQV917732 PQV917734:PQV917737 PQV917742:PQV917743 PQV983242:PQV983244 PQV983254:PQV983268 PQV983270:PQV983273 PQV983278:PQV983279 QAR202:QAR204 QAR214:QAR228 QAR230:QAR233 QAR238:QAR239 QAR65738:QAR65740 QAR65750:QAR65764 QAR65766:QAR65769 QAR65774:QAR65775 QAR131274:QAR131276 QAR131286:QAR131300 QAR131302:QAR131305 QAR131310:QAR131311 QAR196810:QAR196812 QAR196822:QAR196836 QAR196838:QAR196841 QAR196846:QAR196847 QAR262346:QAR262348 QAR262358:QAR262372 QAR262374:QAR262377 QAR262382:QAR262383 QAR327882:QAR327884 QAR327894:QAR327908 QAR327910:QAR327913 QAR327918:QAR327919 QAR393418:QAR393420 QAR393430:QAR393444 QAR393446:QAR393449 QAR393454:QAR393455 QAR458954:QAR458956 QAR458966:QAR458980 QAR458982:QAR458985 QAR458990:QAR458991 QAR524490:QAR524492 QAR524502:QAR524516 QAR524518:QAR524521 QAR524526:QAR524527 QAR590026:QAR590028 QAR590038:QAR590052 QAR590054:QAR590057 QAR590062:QAR590063 QAR655562:QAR655564 QAR655574:QAR655588 QAR655590:QAR655593 QAR655598:QAR655599 QAR721098:QAR721100 QAR721110:QAR721124 QAR721126:QAR721129 QAR721134:QAR721135 QAR786634:QAR786636 QAR786646:QAR786660 QAR786662:QAR786665 QAR786670:QAR786671 QAR852170:QAR852172 QAR852182:QAR852196 QAR852198:QAR852201 QAR852206:QAR852207 QAR917706:QAR917708 QAR917718:QAR917732 QAR917734:QAR917737 QAR917742:QAR917743 QAR983242:QAR983244 QAR983254:QAR983268 QAR983270:QAR983273 QAR983278:QAR983279 QKN202:QKN204 QKN214:QKN228 QKN230:QKN233 QKN238:QKN239 QKN65738:QKN65740 QKN65750:QKN65764 QKN65766:QKN65769 QKN65774:QKN65775 QKN131274:QKN131276 QKN131286:QKN131300 QKN131302:QKN131305 QKN131310:QKN131311 QKN196810:QKN196812 QKN196822:QKN196836 QKN196838:QKN196841 QKN196846:QKN196847 QKN262346:QKN262348 QKN262358:QKN262372 QKN262374:QKN262377 QKN262382:QKN262383 QKN327882:QKN327884 QKN327894:QKN327908 QKN327910:QKN327913 QKN327918:QKN327919 QKN393418:QKN393420 QKN393430:QKN393444 QKN393446:QKN393449 QKN393454:QKN393455 QKN458954:QKN458956 QKN458966:QKN458980 QKN458982:QKN458985 QKN458990:QKN458991 QKN524490:QKN524492 QKN524502:QKN524516 QKN524518:QKN524521 QKN524526:QKN524527 QKN590026:QKN590028 QKN590038:QKN590052 QKN590054:QKN590057 QKN590062:QKN590063 QKN655562:QKN655564 QKN655574:QKN655588 QKN655590:QKN655593 QKN655598:QKN655599 QKN721098:QKN721100 QKN721110:QKN721124 QKN721126:QKN721129 QKN721134:QKN721135 QKN786634:QKN786636 QKN786646:QKN786660 QKN786662:QKN786665 QKN786670:QKN786671 QKN852170:QKN852172 QKN852182:QKN852196 QKN852198:QKN852201 QKN852206:QKN852207 QKN917706:QKN917708 QKN917718:QKN917732 QKN917734:QKN917737 QKN917742:QKN917743 QKN983242:QKN983244 QKN983254:QKN983268 QKN983270:QKN983273 QKN983278:QKN983279 QUJ202:QUJ204 QUJ214:QUJ228 QUJ230:QUJ233 QUJ238:QUJ239 QUJ65738:QUJ65740 QUJ65750:QUJ65764 QUJ65766:QUJ65769 QUJ65774:QUJ65775 QUJ131274:QUJ131276 QUJ131286:QUJ131300 QUJ131302:QUJ131305 QUJ131310:QUJ131311 QUJ196810:QUJ196812 QUJ196822:QUJ196836 QUJ196838:QUJ196841 QUJ196846:QUJ196847 QUJ262346:QUJ262348 QUJ262358:QUJ262372 QUJ262374:QUJ262377 QUJ262382:QUJ262383 QUJ327882:QUJ327884 QUJ327894:QUJ327908 QUJ327910:QUJ327913 QUJ327918:QUJ327919 QUJ393418:QUJ393420 QUJ393430:QUJ393444 QUJ393446:QUJ393449 QUJ393454:QUJ393455 QUJ458954:QUJ458956 QUJ458966:QUJ458980 QUJ458982:QUJ458985 QUJ458990:QUJ458991 QUJ524490:QUJ524492 QUJ524502:QUJ524516 QUJ524518:QUJ524521 QUJ524526:QUJ524527 QUJ590026:QUJ590028 QUJ590038:QUJ590052 QUJ590054:QUJ590057 QUJ590062:QUJ590063 QUJ655562:QUJ655564 QUJ655574:QUJ655588 QUJ655590:QUJ655593 QUJ655598:QUJ655599 QUJ721098:QUJ721100 QUJ721110:QUJ721124 QUJ721126:QUJ721129 QUJ721134:QUJ721135 QUJ786634:QUJ786636 QUJ786646:QUJ786660 QUJ786662:QUJ786665 QUJ786670:QUJ786671 QUJ852170:QUJ852172 QUJ852182:QUJ852196 QUJ852198:QUJ852201 QUJ852206:QUJ852207 QUJ917706:QUJ917708 QUJ917718:QUJ917732 QUJ917734:QUJ917737 QUJ917742:QUJ917743 QUJ983242:QUJ983244 QUJ983254:QUJ983268 QUJ983270:QUJ983273 QUJ983278:QUJ983279 REF202:REF204 REF214:REF228 REF230:REF233 REF238:REF239 REF65738:REF65740 REF65750:REF65764 REF65766:REF65769 REF65774:REF65775 REF131274:REF131276 REF131286:REF131300 REF131302:REF131305 REF131310:REF131311 REF196810:REF196812 REF196822:REF196836 REF196838:REF196841 REF196846:REF196847 REF262346:REF262348 REF262358:REF262372 REF262374:REF262377 REF262382:REF262383 REF327882:REF327884 REF327894:REF327908 REF327910:REF327913 REF327918:REF327919 REF393418:REF393420 REF393430:REF393444 REF393446:REF393449 REF393454:REF393455 REF458954:REF458956 REF458966:REF458980 REF458982:REF458985 REF458990:REF458991 REF524490:REF524492 REF524502:REF524516 REF524518:REF524521 REF524526:REF524527 REF590026:REF590028 REF590038:REF590052 REF590054:REF590057 REF590062:REF590063 REF655562:REF655564 REF655574:REF655588 REF655590:REF655593 REF655598:REF655599 REF721098:REF721100 REF721110:REF721124 REF721126:REF721129 REF721134:REF721135 REF786634:REF786636 REF786646:REF786660 REF786662:REF786665 REF786670:REF786671 REF852170:REF852172 REF852182:REF852196 REF852198:REF852201 REF852206:REF852207 REF917706:REF917708 REF917718:REF917732 REF917734:REF917737 REF917742:REF917743 REF983242:REF983244 REF983254:REF983268 REF983270:REF983273 REF983278:REF983279 ROB202:ROB204 ROB214:ROB228 ROB230:ROB233 ROB238:ROB239 ROB65738:ROB65740 ROB65750:ROB65764 ROB65766:ROB65769 ROB65774:ROB65775 ROB131274:ROB131276 ROB131286:ROB131300 ROB131302:ROB131305 ROB131310:ROB131311 ROB196810:ROB196812 ROB196822:ROB196836 ROB196838:ROB196841 ROB196846:ROB196847 ROB262346:ROB262348 ROB262358:ROB262372 ROB262374:ROB262377 ROB262382:ROB262383 ROB327882:ROB327884 ROB327894:ROB327908 ROB327910:ROB327913 ROB327918:ROB327919 ROB393418:ROB393420 ROB393430:ROB393444 ROB393446:ROB393449 ROB393454:ROB393455 ROB458954:ROB458956 ROB458966:ROB458980 ROB458982:ROB458985 ROB458990:ROB458991 ROB524490:ROB524492 ROB524502:ROB524516 ROB524518:ROB524521 ROB524526:ROB524527 ROB590026:ROB590028 ROB590038:ROB590052 ROB590054:ROB590057 ROB590062:ROB590063 ROB655562:ROB655564 ROB655574:ROB655588 ROB655590:ROB655593 ROB655598:ROB655599 ROB721098:ROB721100 ROB721110:ROB721124 ROB721126:ROB721129 ROB721134:ROB721135 ROB786634:ROB786636 ROB786646:ROB786660 ROB786662:ROB786665 ROB786670:ROB786671 ROB852170:ROB852172 ROB852182:ROB852196 ROB852198:ROB852201 ROB852206:ROB852207 ROB917706:ROB917708 ROB917718:ROB917732 ROB917734:ROB917737 ROB917742:ROB917743 ROB983242:ROB983244 ROB983254:ROB983268 ROB983270:ROB983273 ROB983278:ROB983279 RXX202:RXX204 RXX214:RXX228 RXX230:RXX233 RXX238:RXX239 RXX65738:RXX65740 RXX65750:RXX65764 RXX65766:RXX65769 RXX65774:RXX65775 RXX131274:RXX131276 RXX131286:RXX131300 RXX131302:RXX131305 RXX131310:RXX131311 RXX196810:RXX196812 RXX196822:RXX196836 RXX196838:RXX196841 RXX196846:RXX196847 RXX262346:RXX262348 RXX262358:RXX262372 RXX262374:RXX262377 RXX262382:RXX262383 RXX327882:RXX327884 RXX327894:RXX327908 RXX327910:RXX327913 RXX327918:RXX327919 RXX393418:RXX393420 RXX393430:RXX393444 RXX393446:RXX393449 RXX393454:RXX393455 RXX458954:RXX458956 RXX458966:RXX458980 RXX458982:RXX458985 RXX458990:RXX458991 RXX524490:RXX524492 RXX524502:RXX524516 RXX524518:RXX524521 RXX524526:RXX524527 RXX590026:RXX590028 RXX590038:RXX590052 RXX590054:RXX590057 RXX590062:RXX590063 RXX655562:RXX655564 RXX655574:RXX655588 RXX655590:RXX655593 RXX655598:RXX655599 RXX721098:RXX721100 RXX721110:RXX721124 RXX721126:RXX721129 RXX721134:RXX721135 RXX786634:RXX786636 RXX786646:RXX786660 RXX786662:RXX786665 RXX786670:RXX786671 RXX852170:RXX852172 RXX852182:RXX852196 RXX852198:RXX852201 RXX852206:RXX852207 RXX917706:RXX917708 RXX917718:RXX917732 RXX917734:RXX917737 RXX917742:RXX917743 RXX983242:RXX983244 RXX983254:RXX983268 RXX983270:RXX983273 RXX983278:RXX983279 SHT202:SHT204 SHT214:SHT228 SHT230:SHT233 SHT238:SHT239 SHT65738:SHT65740 SHT65750:SHT65764 SHT65766:SHT65769 SHT65774:SHT65775 SHT131274:SHT131276 SHT131286:SHT131300 SHT131302:SHT131305 SHT131310:SHT131311 SHT196810:SHT196812 SHT196822:SHT196836 SHT196838:SHT196841 SHT196846:SHT196847 SHT262346:SHT262348 SHT262358:SHT262372 SHT262374:SHT262377 SHT262382:SHT262383 SHT327882:SHT327884 SHT327894:SHT327908 SHT327910:SHT327913 SHT327918:SHT327919 SHT393418:SHT393420 SHT393430:SHT393444 SHT393446:SHT393449 SHT393454:SHT393455 SHT458954:SHT458956 SHT458966:SHT458980 SHT458982:SHT458985 SHT458990:SHT458991 SHT524490:SHT524492 SHT524502:SHT524516 SHT524518:SHT524521 SHT524526:SHT524527 SHT590026:SHT590028 SHT590038:SHT590052 SHT590054:SHT590057 SHT590062:SHT590063 SHT655562:SHT655564 SHT655574:SHT655588 SHT655590:SHT655593 SHT655598:SHT655599 SHT721098:SHT721100 SHT721110:SHT721124 SHT721126:SHT721129 SHT721134:SHT721135 SHT786634:SHT786636 SHT786646:SHT786660 SHT786662:SHT786665 SHT786670:SHT786671 SHT852170:SHT852172 SHT852182:SHT852196 SHT852198:SHT852201 SHT852206:SHT852207 SHT917706:SHT917708 SHT917718:SHT917732 SHT917734:SHT917737 SHT917742:SHT917743 SHT983242:SHT983244 SHT983254:SHT983268 SHT983270:SHT983273 SHT983278:SHT983279 SRP202:SRP204 SRP214:SRP228 SRP230:SRP233 SRP238:SRP239 SRP65738:SRP65740 SRP65750:SRP65764 SRP65766:SRP65769 SRP65774:SRP65775 SRP131274:SRP131276 SRP131286:SRP131300 SRP131302:SRP131305 SRP131310:SRP131311 SRP196810:SRP196812 SRP196822:SRP196836 SRP196838:SRP196841 SRP196846:SRP196847 SRP262346:SRP262348 SRP262358:SRP262372 SRP262374:SRP262377 SRP262382:SRP262383 SRP327882:SRP327884 SRP327894:SRP327908 SRP327910:SRP327913 SRP327918:SRP327919 SRP393418:SRP393420 SRP393430:SRP393444 SRP393446:SRP393449 SRP393454:SRP393455 SRP458954:SRP458956 SRP458966:SRP458980 SRP458982:SRP458985 SRP458990:SRP458991 SRP524490:SRP524492 SRP524502:SRP524516 SRP524518:SRP524521 SRP524526:SRP524527 SRP590026:SRP590028 SRP590038:SRP590052 SRP590054:SRP590057 SRP590062:SRP590063 SRP655562:SRP655564 SRP655574:SRP655588 SRP655590:SRP655593 SRP655598:SRP655599 SRP721098:SRP721100 SRP721110:SRP721124 SRP721126:SRP721129 SRP721134:SRP721135 SRP786634:SRP786636 SRP786646:SRP786660 SRP786662:SRP786665 SRP786670:SRP786671 SRP852170:SRP852172 SRP852182:SRP852196 SRP852198:SRP852201 SRP852206:SRP852207 SRP917706:SRP917708 SRP917718:SRP917732 SRP917734:SRP917737 SRP917742:SRP917743 SRP983242:SRP983244 SRP983254:SRP983268 SRP983270:SRP983273 SRP983278:SRP983279 TBL202:TBL204 TBL214:TBL228 TBL230:TBL233 TBL238:TBL239 TBL65738:TBL65740 TBL65750:TBL65764 TBL65766:TBL65769 TBL65774:TBL65775 TBL131274:TBL131276 TBL131286:TBL131300 TBL131302:TBL131305 TBL131310:TBL131311 TBL196810:TBL196812 TBL196822:TBL196836 TBL196838:TBL196841 TBL196846:TBL196847 TBL262346:TBL262348 TBL262358:TBL262372 TBL262374:TBL262377 TBL262382:TBL262383 TBL327882:TBL327884 TBL327894:TBL327908 TBL327910:TBL327913 TBL327918:TBL327919 TBL393418:TBL393420 TBL393430:TBL393444 TBL393446:TBL393449 TBL393454:TBL393455 TBL458954:TBL458956 TBL458966:TBL458980 TBL458982:TBL458985 TBL458990:TBL458991 TBL524490:TBL524492 TBL524502:TBL524516 TBL524518:TBL524521 TBL524526:TBL524527 TBL590026:TBL590028 TBL590038:TBL590052 TBL590054:TBL590057 TBL590062:TBL590063 TBL655562:TBL655564 TBL655574:TBL655588 TBL655590:TBL655593 TBL655598:TBL655599 TBL721098:TBL721100 TBL721110:TBL721124 TBL721126:TBL721129 TBL721134:TBL721135 TBL786634:TBL786636 TBL786646:TBL786660 TBL786662:TBL786665 TBL786670:TBL786671 TBL852170:TBL852172 TBL852182:TBL852196 TBL852198:TBL852201 TBL852206:TBL852207 TBL917706:TBL917708 TBL917718:TBL917732 TBL917734:TBL917737 TBL917742:TBL917743 TBL983242:TBL983244 TBL983254:TBL983268 TBL983270:TBL983273 TBL983278:TBL983279 TLH202:TLH204 TLH214:TLH228 TLH230:TLH233 TLH238:TLH239 TLH65738:TLH65740 TLH65750:TLH65764 TLH65766:TLH65769 TLH65774:TLH65775 TLH131274:TLH131276 TLH131286:TLH131300 TLH131302:TLH131305 TLH131310:TLH131311 TLH196810:TLH196812 TLH196822:TLH196836 TLH196838:TLH196841 TLH196846:TLH196847 TLH262346:TLH262348 TLH262358:TLH262372 TLH262374:TLH262377 TLH262382:TLH262383 TLH327882:TLH327884 TLH327894:TLH327908 TLH327910:TLH327913 TLH327918:TLH327919 TLH393418:TLH393420 TLH393430:TLH393444 TLH393446:TLH393449 TLH393454:TLH393455 TLH458954:TLH458956 TLH458966:TLH458980 TLH458982:TLH458985 TLH458990:TLH458991 TLH524490:TLH524492 TLH524502:TLH524516 TLH524518:TLH524521 TLH524526:TLH524527 TLH590026:TLH590028 TLH590038:TLH590052 TLH590054:TLH590057 TLH590062:TLH590063 TLH655562:TLH655564 TLH655574:TLH655588 TLH655590:TLH655593 TLH655598:TLH655599 TLH721098:TLH721100 TLH721110:TLH721124 TLH721126:TLH721129 TLH721134:TLH721135 TLH786634:TLH786636 TLH786646:TLH786660 TLH786662:TLH786665 TLH786670:TLH786671 TLH852170:TLH852172 TLH852182:TLH852196 TLH852198:TLH852201 TLH852206:TLH852207 TLH917706:TLH917708 TLH917718:TLH917732 TLH917734:TLH917737 TLH917742:TLH917743 TLH983242:TLH983244 TLH983254:TLH983268 TLH983270:TLH983273 TLH983278:TLH983279 TVD202:TVD204 TVD214:TVD228 TVD230:TVD233 TVD238:TVD239 TVD65738:TVD65740 TVD65750:TVD65764 TVD65766:TVD65769 TVD65774:TVD65775 TVD131274:TVD131276 TVD131286:TVD131300 TVD131302:TVD131305 TVD131310:TVD131311 TVD196810:TVD196812 TVD196822:TVD196836 TVD196838:TVD196841 TVD196846:TVD196847 TVD262346:TVD262348 TVD262358:TVD262372 TVD262374:TVD262377 TVD262382:TVD262383 TVD327882:TVD327884 TVD327894:TVD327908 TVD327910:TVD327913 TVD327918:TVD327919 TVD393418:TVD393420 TVD393430:TVD393444 TVD393446:TVD393449 TVD393454:TVD393455 TVD458954:TVD458956 TVD458966:TVD458980 TVD458982:TVD458985 TVD458990:TVD458991 TVD524490:TVD524492 TVD524502:TVD524516 TVD524518:TVD524521 TVD524526:TVD524527 TVD590026:TVD590028 TVD590038:TVD590052 TVD590054:TVD590057 TVD590062:TVD590063 TVD655562:TVD655564 TVD655574:TVD655588 TVD655590:TVD655593 TVD655598:TVD655599 TVD721098:TVD721100 TVD721110:TVD721124 TVD721126:TVD721129 TVD721134:TVD721135 TVD786634:TVD786636 TVD786646:TVD786660 TVD786662:TVD786665 TVD786670:TVD786671 TVD852170:TVD852172 TVD852182:TVD852196 TVD852198:TVD852201 TVD852206:TVD852207 TVD917706:TVD917708 TVD917718:TVD917732 TVD917734:TVD917737 TVD917742:TVD917743 TVD983242:TVD983244 TVD983254:TVD983268 TVD983270:TVD983273 TVD983278:TVD983279 UEZ202:UEZ204 UEZ214:UEZ228 UEZ230:UEZ233 UEZ238:UEZ239 UEZ65738:UEZ65740 UEZ65750:UEZ65764 UEZ65766:UEZ65769 UEZ65774:UEZ65775 UEZ131274:UEZ131276 UEZ131286:UEZ131300 UEZ131302:UEZ131305 UEZ131310:UEZ131311 UEZ196810:UEZ196812 UEZ196822:UEZ196836 UEZ196838:UEZ196841 UEZ196846:UEZ196847 UEZ262346:UEZ262348 UEZ262358:UEZ262372 UEZ262374:UEZ262377 UEZ262382:UEZ262383 UEZ327882:UEZ327884 UEZ327894:UEZ327908 UEZ327910:UEZ327913 UEZ327918:UEZ327919 UEZ393418:UEZ393420 UEZ393430:UEZ393444 UEZ393446:UEZ393449 UEZ393454:UEZ393455 UEZ458954:UEZ458956 UEZ458966:UEZ458980 UEZ458982:UEZ458985 UEZ458990:UEZ458991 UEZ524490:UEZ524492 UEZ524502:UEZ524516 UEZ524518:UEZ524521 UEZ524526:UEZ524527 UEZ590026:UEZ590028 UEZ590038:UEZ590052 UEZ590054:UEZ590057 UEZ590062:UEZ590063 UEZ655562:UEZ655564 UEZ655574:UEZ655588 UEZ655590:UEZ655593 UEZ655598:UEZ655599 UEZ721098:UEZ721100 UEZ721110:UEZ721124 UEZ721126:UEZ721129 UEZ721134:UEZ721135 UEZ786634:UEZ786636 UEZ786646:UEZ786660 UEZ786662:UEZ786665 UEZ786670:UEZ786671 UEZ852170:UEZ852172 UEZ852182:UEZ852196 UEZ852198:UEZ852201 UEZ852206:UEZ852207 UEZ917706:UEZ917708 UEZ917718:UEZ917732 UEZ917734:UEZ917737 UEZ917742:UEZ917743 UEZ983242:UEZ983244 UEZ983254:UEZ983268 UEZ983270:UEZ983273 UEZ983278:UEZ983279 UOV202:UOV204 UOV214:UOV228 UOV230:UOV233 UOV238:UOV239 UOV65738:UOV65740 UOV65750:UOV65764 UOV65766:UOV65769 UOV65774:UOV65775 UOV131274:UOV131276 UOV131286:UOV131300 UOV131302:UOV131305 UOV131310:UOV131311 UOV196810:UOV196812 UOV196822:UOV196836 UOV196838:UOV196841 UOV196846:UOV196847 UOV262346:UOV262348 UOV262358:UOV262372 UOV262374:UOV262377 UOV262382:UOV262383 UOV327882:UOV327884 UOV327894:UOV327908 UOV327910:UOV327913 UOV327918:UOV327919 UOV393418:UOV393420 UOV393430:UOV393444 UOV393446:UOV393449 UOV393454:UOV393455 UOV458954:UOV458956 UOV458966:UOV458980 UOV458982:UOV458985 UOV458990:UOV458991 UOV524490:UOV524492 UOV524502:UOV524516 UOV524518:UOV524521 UOV524526:UOV524527 UOV590026:UOV590028 UOV590038:UOV590052 UOV590054:UOV590057 UOV590062:UOV590063 UOV655562:UOV655564 UOV655574:UOV655588 UOV655590:UOV655593 UOV655598:UOV655599 UOV721098:UOV721100 UOV721110:UOV721124 UOV721126:UOV721129 UOV721134:UOV721135 UOV786634:UOV786636 UOV786646:UOV786660 UOV786662:UOV786665 UOV786670:UOV786671 UOV852170:UOV852172 UOV852182:UOV852196 UOV852198:UOV852201 UOV852206:UOV852207 UOV917706:UOV917708 UOV917718:UOV917732 UOV917734:UOV917737 UOV917742:UOV917743 UOV983242:UOV983244 UOV983254:UOV983268 UOV983270:UOV983273 UOV983278:UOV983279 UYR202:UYR204 UYR214:UYR228 UYR230:UYR233 UYR238:UYR239 UYR65738:UYR65740 UYR65750:UYR65764 UYR65766:UYR65769 UYR65774:UYR65775 UYR131274:UYR131276 UYR131286:UYR131300 UYR131302:UYR131305 UYR131310:UYR131311 UYR196810:UYR196812 UYR196822:UYR196836 UYR196838:UYR196841 UYR196846:UYR196847 UYR262346:UYR262348 UYR262358:UYR262372 UYR262374:UYR262377 UYR262382:UYR262383 UYR327882:UYR327884 UYR327894:UYR327908 UYR327910:UYR327913 UYR327918:UYR327919 UYR393418:UYR393420 UYR393430:UYR393444 UYR393446:UYR393449 UYR393454:UYR393455 UYR458954:UYR458956 UYR458966:UYR458980 UYR458982:UYR458985 UYR458990:UYR458991 UYR524490:UYR524492 UYR524502:UYR524516 UYR524518:UYR524521 UYR524526:UYR524527 UYR590026:UYR590028 UYR590038:UYR590052 UYR590054:UYR590057 UYR590062:UYR590063 UYR655562:UYR655564 UYR655574:UYR655588 UYR655590:UYR655593 UYR655598:UYR655599 UYR721098:UYR721100 UYR721110:UYR721124 UYR721126:UYR721129 UYR721134:UYR721135 UYR786634:UYR786636 UYR786646:UYR786660 UYR786662:UYR786665 UYR786670:UYR786671 UYR852170:UYR852172 UYR852182:UYR852196 UYR852198:UYR852201 UYR852206:UYR852207 UYR917706:UYR917708 UYR917718:UYR917732 UYR917734:UYR917737 UYR917742:UYR917743 UYR983242:UYR983244 UYR983254:UYR983268 UYR983270:UYR983273 UYR983278:UYR983279 VIN202:VIN204 VIN214:VIN228 VIN230:VIN233 VIN238:VIN239 VIN65738:VIN65740 VIN65750:VIN65764 VIN65766:VIN65769 VIN65774:VIN65775 VIN131274:VIN131276 VIN131286:VIN131300 VIN131302:VIN131305 VIN131310:VIN131311 VIN196810:VIN196812 VIN196822:VIN196836 VIN196838:VIN196841 VIN196846:VIN196847 VIN262346:VIN262348 VIN262358:VIN262372 VIN262374:VIN262377 VIN262382:VIN262383 VIN327882:VIN327884 VIN327894:VIN327908 VIN327910:VIN327913 VIN327918:VIN327919 VIN393418:VIN393420 VIN393430:VIN393444 VIN393446:VIN393449 VIN393454:VIN393455 VIN458954:VIN458956 VIN458966:VIN458980 VIN458982:VIN458985 VIN458990:VIN458991 VIN524490:VIN524492 VIN524502:VIN524516 VIN524518:VIN524521 VIN524526:VIN524527 VIN590026:VIN590028 VIN590038:VIN590052 VIN590054:VIN590057 VIN590062:VIN590063 VIN655562:VIN655564 VIN655574:VIN655588 VIN655590:VIN655593 VIN655598:VIN655599 VIN721098:VIN721100 VIN721110:VIN721124 VIN721126:VIN721129 VIN721134:VIN721135 VIN786634:VIN786636 VIN786646:VIN786660 VIN786662:VIN786665 VIN786670:VIN786671 VIN852170:VIN852172 VIN852182:VIN852196 VIN852198:VIN852201 VIN852206:VIN852207 VIN917706:VIN917708 VIN917718:VIN917732 VIN917734:VIN917737 VIN917742:VIN917743 VIN983242:VIN983244 VIN983254:VIN983268 VIN983270:VIN983273 VIN983278:VIN983279 VSJ202:VSJ204 VSJ214:VSJ228 VSJ230:VSJ233 VSJ238:VSJ239 VSJ65738:VSJ65740 VSJ65750:VSJ65764 VSJ65766:VSJ65769 VSJ65774:VSJ65775 VSJ131274:VSJ131276 VSJ131286:VSJ131300 VSJ131302:VSJ131305 VSJ131310:VSJ131311 VSJ196810:VSJ196812 VSJ196822:VSJ196836 VSJ196838:VSJ196841 VSJ196846:VSJ196847 VSJ262346:VSJ262348 VSJ262358:VSJ262372 VSJ262374:VSJ262377 VSJ262382:VSJ262383 VSJ327882:VSJ327884 VSJ327894:VSJ327908 VSJ327910:VSJ327913 VSJ327918:VSJ327919 VSJ393418:VSJ393420 VSJ393430:VSJ393444 VSJ393446:VSJ393449 VSJ393454:VSJ393455 VSJ458954:VSJ458956 VSJ458966:VSJ458980 VSJ458982:VSJ458985 VSJ458990:VSJ458991 VSJ524490:VSJ524492 VSJ524502:VSJ524516 VSJ524518:VSJ524521 VSJ524526:VSJ524527 VSJ590026:VSJ590028 VSJ590038:VSJ590052 VSJ590054:VSJ590057 VSJ590062:VSJ590063 VSJ655562:VSJ655564 VSJ655574:VSJ655588 VSJ655590:VSJ655593 VSJ655598:VSJ655599 VSJ721098:VSJ721100 VSJ721110:VSJ721124 VSJ721126:VSJ721129 VSJ721134:VSJ721135 VSJ786634:VSJ786636 VSJ786646:VSJ786660 VSJ786662:VSJ786665 VSJ786670:VSJ786671 VSJ852170:VSJ852172 VSJ852182:VSJ852196 VSJ852198:VSJ852201 VSJ852206:VSJ852207 VSJ917706:VSJ917708 VSJ917718:VSJ917732 VSJ917734:VSJ917737 VSJ917742:VSJ917743 VSJ983242:VSJ983244 VSJ983254:VSJ983268 VSJ983270:VSJ983273 VSJ983278:VSJ983279 WCF202:WCF204 WCF214:WCF228 WCF230:WCF233 WCF238:WCF239 WCF65738:WCF65740 WCF65750:WCF65764 WCF65766:WCF65769 WCF65774:WCF65775 WCF131274:WCF131276 WCF131286:WCF131300 WCF131302:WCF131305 WCF131310:WCF131311 WCF196810:WCF196812 WCF196822:WCF196836 WCF196838:WCF196841 WCF196846:WCF196847 WCF262346:WCF262348 WCF262358:WCF262372 WCF262374:WCF262377 WCF262382:WCF262383 WCF327882:WCF327884 WCF327894:WCF327908 WCF327910:WCF327913 WCF327918:WCF327919 WCF393418:WCF393420 WCF393430:WCF393444 WCF393446:WCF393449 WCF393454:WCF393455 WCF458954:WCF458956 WCF458966:WCF458980 WCF458982:WCF458985 WCF458990:WCF458991 WCF524490:WCF524492 WCF524502:WCF524516 WCF524518:WCF524521 WCF524526:WCF524527 WCF590026:WCF590028 WCF590038:WCF590052 WCF590054:WCF590057 WCF590062:WCF590063 WCF655562:WCF655564 WCF655574:WCF655588 WCF655590:WCF655593 WCF655598:WCF655599 WCF721098:WCF721100 WCF721110:WCF721124 WCF721126:WCF721129 WCF721134:WCF721135 WCF786634:WCF786636 WCF786646:WCF786660 WCF786662:WCF786665 WCF786670:WCF786671 WCF852170:WCF852172 WCF852182:WCF852196 WCF852198:WCF852201 WCF852206:WCF852207 WCF917706:WCF917708 WCF917718:WCF917732 WCF917734:WCF917737 WCF917742:WCF917743 WCF983242:WCF983244 WCF983254:WCF983268 WCF983270:WCF983273 WCF983278:WCF983279 WMB202:WMB204 WMB214:WMB228 WMB230:WMB233 WMB238:WMB239 WMB65738:WMB65740 WMB65750:WMB65764 WMB65766:WMB65769 WMB65774:WMB65775 WMB131274:WMB131276 WMB131286:WMB131300 WMB131302:WMB131305 WMB131310:WMB131311 WMB196810:WMB196812 WMB196822:WMB196836 WMB196838:WMB196841 WMB196846:WMB196847 WMB262346:WMB262348 WMB262358:WMB262372 WMB262374:WMB262377 WMB262382:WMB262383 WMB327882:WMB327884 WMB327894:WMB327908 WMB327910:WMB327913 WMB327918:WMB327919 WMB393418:WMB393420 WMB393430:WMB393444 WMB393446:WMB393449 WMB393454:WMB393455 WMB458954:WMB458956 WMB458966:WMB458980 WMB458982:WMB458985 WMB458990:WMB458991 WMB524490:WMB524492 WMB524502:WMB524516 WMB524518:WMB524521 WMB524526:WMB524527 WMB590026:WMB590028 WMB590038:WMB590052 WMB590054:WMB590057 WMB590062:WMB590063 WMB655562:WMB655564 WMB655574:WMB655588 WMB655590:WMB655593 WMB655598:WMB655599 WMB721098:WMB721100 WMB721110:WMB721124 WMB721126:WMB721129 WMB721134:WMB721135 WMB786634:WMB786636 WMB786646:WMB786660 WMB786662:WMB786665 WMB786670:WMB786671 WMB852170:WMB852172 WMB852182:WMB852196 WMB852198:WMB852201 WMB852206:WMB852207 WMB917706:WMB917708 WMB917718:WMB917732 WMB917734:WMB917737 WMB917742:WMB917743 WMB983242:WMB983244 WMB983254:WMB983268 WMB983270:WMB983273 WMB983278:WMB983279 WVX202:WVX204 WVX214:WVX228 WVX230:WVX233 WVX238:WVX239 WVX65738:WVX65740 WVX65750:WVX65764 WVX65766:WVX65769 WVX65774:WVX65775 WVX131274:WVX131276 WVX131286:WVX131300 WVX131302:WVX131305 WVX131310:WVX131311 WVX196810:WVX196812 WVX196822:WVX196836 WVX196838:WVX196841 WVX196846:WVX196847 WVX262346:WVX262348 WVX262358:WVX262372 WVX262374:WVX262377 WVX262382:WVX262383 WVX327882:WVX327884 WVX327894:WVX327908 WVX327910:WVX327913 WVX327918:WVX327919 WVX393418:WVX393420 WVX393430:WVX393444 WVX393446:WVX393449 WVX393454:WVX393455 WVX458954:WVX458956 WVX458966:WVX458980 WVX458982:WVX458985 WVX458990:WVX458991 WVX524490:WVX524492 WVX524502:WVX524516 WVX524518:WVX524521 WVX524526:WVX524527 WVX590026:WVX590028 WVX590038:WVX590052 WVX590054:WVX590057 WVX590062:WVX590063 WVX655562:WVX655564 WVX655574:WVX655588 WVX655590:WVX655593 WVX655598:WVX655599 WVX721098:WVX721100 WVX721110:WVX721124 WVX721126:WVX721129 WVX721134:WVX721135 WVX786634:WVX786636 WVX786646:WVX786660 WVX786662:WVX786665 WVX786670:WVX786671 WVX852170:WVX852172 WVX852182:WVX852196 WVX852198:WVX852201 WVX852206:WVX852207 WVX917706:WVX917708 WVX917718:WVX917732 WVX917734:WVX917737 WVX917742:WVX917743 WVX983242:WVX983244 WVX983254:WVX983268 WVX983270:WVX983273 WVX983278:WVX983279">
      <formula1>"现金清收,诉讼清收,以物抵债,呆账核销,重组"</formula1>
    </dataValidation>
    <dataValidation type="list" allowBlank="1" showInputMessage="1" showErrorMessage="1" sqref="AC486 JY486 TU486 ADQ486 ANM486 AXI486 BHE486 BRA486 CAW486 CKS486 CUO486 DEK486 DOG486 DYC486 EHY486 ERU486 FBQ486 FLM486 FVI486 GFE486 GPA486 GYW486 HIS486 HSO486 ICK486 IMG486 IWC486 JFY486 JPU486 JZQ486 KJM486 KTI486 LDE486 LNA486 LWW486 MGS486 MQO486 NAK486 NKG486 NUC486 ODY486 ONU486 OXQ486 PHM486 PRI486 QBE486 QLA486 QUW486 RES486 ROO486 RYK486 SIG486 SSC486 TBY486 TLU486 TVQ486 UFM486 UPI486 UZE486 VJA486 VSW486 WCS486 WMO486 WWK486 AC501 JY501 TU501 ADQ501 ANM501 AXI501 BHE501 BRA501 CAW501 CKS501 CUO501 DEK501 DOG501 DYC501 EHY501 ERU501 FBQ501 FLM501 FVI501 GFE501 GPA501 GYW501 HIS501 HSO501 ICK501 IMG501 IWC501 JFY501 JPU501 JZQ501 KJM501 KTI501 LDE501 LNA501 LWW501 MGS501 MQO501 NAK501 NKG501 NUC501 ODY501 ONU501 OXQ501 PHM501 PRI501 QBE501 QLA501 QUW501 RES501 ROO501 RYK501 SIG501 SSC501 TBY501 TLU501 TVQ501 UFM501 UPI501 UZE501 VJA501 VSW501 WCS501 WMO501 WWK501 AC522 JY522 TU522 ADQ522 ANM522 AXI522 BHE522 BRA522 CAW522 CKS522 CUO522 DEK522 DOG522 DYC522 EHY522 ERU522 FBQ522 FLM522 FVI522 GFE522 GPA522 GYW522 HIS522 HSO522 ICK522 IMG522 IWC522 JFY522 JPU522 JZQ522 KJM522 KTI522 LDE522 LNA522 LWW522 MGS522 MQO522 NAK522 NKG522 NUC522 ODY522 ONU522 OXQ522 PHM522 PRI522 QBE522 QLA522 QUW522 RES522 ROO522 RYK522 SIG522 SSC522 TBY522 TLU522 TVQ522 UFM522 UPI522 UZE522 VJA522 VSW522 WCS522 WMO522 WWK522 AC525 JY525 TU525 ADQ525 ANM525 AXI525 BHE525 BRA525 CAW525 CKS525 CUO525 DEK525 DOG525 DYC525 EHY525 ERU525 FBQ525 FLM525 FVI525 GFE525 GPA525 GYW525 HIS525 HSO525 ICK525 IMG525 IWC525 JFY525 JPU525 JZQ525 KJM525 KTI525 LDE525 LNA525 LWW525 MGS525 MQO525 NAK525 NKG525 NUC525 ODY525 ONU525 OXQ525 PHM525 PRI525 QBE525 QLA525 QUW525 RES525 ROO525 RYK525 SIG525 SSC525 TBY525 TLU525 TVQ525 UFM525 UPI525 UZE525 VJA525 VSW525 WCS525 WMO525 WWK525 AC66022 JY66022 TU66022 ADQ66022 ANM66022 AXI66022 BHE66022 BRA66022 CAW66022 CKS66022 CUO66022 DEK66022 DOG66022 DYC66022 EHY66022 ERU66022 FBQ66022 FLM66022 FVI66022 GFE66022 GPA66022 GYW66022 HIS66022 HSO66022 ICK66022 IMG66022 IWC66022 JFY66022 JPU66022 JZQ66022 KJM66022 KTI66022 LDE66022 LNA66022 LWW66022 MGS66022 MQO66022 NAK66022 NKG66022 NUC66022 ODY66022 ONU66022 OXQ66022 PHM66022 PRI66022 QBE66022 QLA66022 QUW66022 RES66022 ROO66022 RYK66022 SIG66022 SSC66022 TBY66022 TLU66022 TVQ66022 UFM66022 UPI66022 UZE66022 VJA66022 VSW66022 WCS66022 WMO66022 WWK66022 AC66037 JY66037 TU66037 ADQ66037 ANM66037 AXI66037 BHE66037 BRA66037 CAW66037 CKS66037 CUO66037 DEK66037 DOG66037 DYC66037 EHY66037 ERU66037 FBQ66037 FLM66037 FVI66037 GFE66037 GPA66037 GYW66037 HIS66037 HSO66037 ICK66037 IMG66037 IWC66037 JFY66037 JPU66037 JZQ66037 KJM66037 KTI66037 LDE66037 LNA66037 LWW66037 MGS66037 MQO66037 NAK66037 NKG66037 NUC66037 ODY66037 ONU66037 OXQ66037 PHM66037 PRI66037 QBE66037 QLA66037 QUW66037 RES66037 ROO66037 RYK66037 SIG66037 SSC66037 TBY66037 TLU66037 TVQ66037 UFM66037 UPI66037 UZE66037 VJA66037 VSW66037 WCS66037 WMO66037 WWK66037 AC66058 JY66058 TU66058 ADQ66058 ANM66058 AXI66058 BHE66058 BRA66058 CAW66058 CKS66058 CUO66058 DEK66058 DOG66058 DYC66058 EHY66058 ERU66058 FBQ66058 FLM66058 FVI66058 GFE66058 GPA66058 GYW66058 HIS66058 HSO66058 ICK66058 IMG66058 IWC66058 JFY66058 JPU66058 JZQ66058 KJM66058 KTI66058 LDE66058 LNA66058 LWW66058 MGS66058 MQO66058 NAK66058 NKG66058 NUC66058 ODY66058 ONU66058 OXQ66058 PHM66058 PRI66058 QBE66058 QLA66058 QUW66058 RES66058 ROO66058 RYK66058 SIG66058 SSC66058 TBY66058 TLU66058 TVQ66058 UFM66058 UPI66058 UZE66058 VJA66058 VSW66058 WCS66058 WMO66058 WWK66058 AC66061 JY66061 TU66061 ADQ66061 ANM66061 AXI66061 BHE66061 BRA66061 CAW66061 CKS66061 CUO66061 DEK66061 DOG66061 DYC66061 EHY66061 ERU66061 FBQ66061 FLM66061 FVI66061 GFE66061 GPA66061 GYW66061 HIS66061 HSO66061 ICK66061 IMG66061 IWC66061 JFY66061 JPU66061 JZQ66061 KJM66061 KTI66061 LDE66061 LNA66061 LWW66061 MGS66061 MQO66061 NAK66061 NKG66061 NUC66061 ODY66061 ONU66061 OXQ66061 PHM66061 PRI66061 QBE66061 QLA66061 QUW66061 RES66061 ROO66061 RYK66061 SIG66061 SSC66061 TBY66061 TLU66061 TVQ66061 UFM66061 UPI66061 UZE66061 VJA66061 VSW66061 WCS66061 WMO66061 WWK66061 AC131558 JY131558 TU131558 ADQ131558 ANM131558 AXI131558 BHE131558 BRA131558 CAW131558 CKS131558 CUO131558 DEK131558 DOG131558 DYC131558 EHY131558 ERU131558 FBQ131558 FLM131558 FVI131558 GFE131558 GPA131558 GYW131558 HIS131558 HSO131558 ICK131558 IMG131558 IWC131558 JFY131558 JPU131558 JZQ131558 KJM131558 KTI131558 LDE131558 LNA131558 LWW131558 MGS131558 MQO131558 NAK131558 NKG131558 NUC131558 ODY131558 ONU131558 OXQ131558 PHM131558 PRI131558 QBE131558 QLA131558 QUW131558 RES131558 ROO131558 RYK131558 SIG131558 SSC131558 TBY131558 TLU131558 TVQ131558 UFM131558 UPI131558 UZE131558 VJA131558 VSW131558 WCS131558 WMO131558 WWK131558 AC131573 JY131573 TU131573 ADQ131573 ANM131573 AXI131573 BHE131573 BRA131573 CAW131573 CKS131573 CUO131573 DEK131573 DOG131573 DYC131573 EHY131573 ERU131573 FBQ131573 FLM131573 FVI131573 GFE131573 GPA131573 GYW131573 HIS131573 HSO131573 ICK131573 IMG131573 IWC131573 JFY131573 JPU131573 JZQ131573 KJM131573 KTI131573 LDE131573 LNA131573 LWW131573 MGS131573 MQO131573 NAK131573 NKG131573 NUC131573 ODY131573 ONU131573 OXQ131573 PHM131573 PRI131573 QBE131573 QLA131573 QUW131573 RES131573 ROO131573 RYK131573 SIG131573 SSC131573 TBY131573 TLU131573 TVQ131573 UFM131573 UPI131573 UZE131573 VJA131573 VSW131573 WCS131573 WMO131573 WWK131573 AC131594 JY131594 TU131594 ADQ131594 ANM131594 AXI131594 BHE131594 BRA131594 CAW131594 CKS131594 CUO131594 DEK131594 DOG131594 DYC131594 EHY131594 ERU131594 FBQ131594 FLM131594 FVI131594 GFE131594 GPA131594 GYW131594 HIS131594 HSO131594 ICK131594 IMG131594 IWC131594 JFY131594 JPU131594 JZQ131594 KJM131594 KTI131594 LDE131594 LNA131594 LWW131594 MGS131594 MQO131594 NAK131594 NKG131594 NUC131594 ODY131594 ONU131594 OXQ131594 PHM131594 PRI131594 QBE131594 QLA131594 QUW131594 RES131594 ROO131594 RYK131594 SIG131594 SSC131594 TBY131594 TLU131594 TVQ131594 UFM131594 UPI131594 UZE131594 VJA131594 VSW131594 WCS131594 WMO131594 WWK131594 AC131597 JY131597 TU131597 ADQ131597 ANM131597 AXI131597 BHE131597 BRA131597 CAW131597 CKS131597 CUO131597 DEK131597 DOG131597 DYC131597 EHY131597 ERU131597 FBQ131597 FLM131597 FVI131597 GFE131597 GPA131597 GYW131597 HIS131597 HSO131597 ICK131597 IMG131597 IWC131597 JFY131597 JPU131597 JZQ131597 KJM131597 KTI131597 LDE131597 LNA131597 LWW131597 MGS131597 MQO131597 NAK131597 NKG131597 NUC131597 ODY131597 ONU131597 OXQ131597 PHM131597 PRI131597 QBE131597 QLA131597 QUW131597 RES131597 ROO131597 RYK131597 SIG131597 SSC131597 TBY131597 TLU131597 TVQ131597 UFM131597 UPI131597 UZE131597 VJA131597 VSW131597 WCS131597 WMO131597 WWK131597 AC197094 JY197094 TU197094 ADQ197094 ANM197094 AXI197094 BHE197094 BRA197094 CAW197094 CKS197094 CUO197094 DEK197094 DOG197094 DYC197094 EHY197094 ERU197094 FBQ197094 FLM197094 FVI197094 GFE197094 GPA197094 GYW197094 HIS197094 HSO197094 ICK197094 IMG197094 IWC197094 JFY197094 JPU197094 JZQ197094 KJM197094 KTI197094 LDE197094 LNA197094 LWW197094 MGS197094 MQO197094 NAK197094 NKG197094 NUC197094 ODY197094 ONU197094 OXQ197094 PHM197094 PRI197094 QBE197094 QLA197094 QUW197094 RES197094 ROO197094 RYK197094 SIG197094 SSC197094 TBY197094 TLU197094 TVQ197094 UFM197094 UPI197094 UZE197094 VJA197094 VSW197094 WCS197094 WMO197094 WWK197094 AC197109 JY197109 TU197109 ADQ197109 ANM197109 AXI197109 BHE197109 BRA197109 CAW197109 CKS197109 CUO197109 DEK197109 DOG197109 DYC197109 EHY197109 ERU197109 FBQ197109 FLM197109 FVI197109 GFE197109 GPA197109 GYW197109 HIS197109 HSO197109 ICK197109 IMG197109 IWC197109 JFY197109 JPU197109 JZQ197109 KJM197109 KTI197109 LDE197109 LNA197109 LWW197109 MGS197109 MQO197109 NAK197109 NKG197109 NUC197109 ODY197109 ONU197109 OXQ197109 PHM197109 PRI197109 QBE197109 QLA197109 QUW197109 RES197109 ROO197109 RYK197109 SIG197109 SSC197109 TBY197109 TLU197109 TVQ197109 UFM197109 UPI197109 UZE197109 VJA197109 VSW197109 WCS197109 WMO197109 WWK197109 AC197130 JY197130 TU197130 ADQ197130 ANM197130 AXI197130 BHE197130 BRA197130 CAW197130 CKS197130 CUO197130 DEK197130 DOG197130 DYC197130 EHY197130 ERU197130 FBQ197130 FLM197130 FVI197130 GFE197130 GPA197130 GYW197130 HIS197130 HSO197130 ICK197130 IMG197130 IWC197130 JFY197130 JPU197130 JZQ197130 KJM197130 KTI197130 LDE197130 LNA197130 LWW197130 MGS197130 MQO197130 NAK197130 NKG197130 NUC197130 ODY197130 ONU197130 OXQ197130 PHM197130 PRI197130 QBE197130 QLA197130 QUW197130 RES197130 ROO197130 RYK197130 SIG197130 SSC197130 TBY197130 TLU197130 TVQ197130 UFM197130 UPI197130 UZE197130 VJA197130 VSW197130 WCS197130 WMO197130 WWK197130 AC197133 JY197133 TU197133 ADQ197133 ANM197133 AXI197133 BHE197133 BRA197133 CAW197133 CKS197133 CUO197133 DEK197133 DOG197133 DYC197133 EHY197133 ERU197133 FBQ197133 FLM197133 FVI197133 GFE197133 GPA197133 GYW197133 HIS197133 HSO197133 ICK197133 IMG197133 IWC197133 JFY197133 JPU197133 JZQ197133 KJM197133 KTI197133 LDE197133 LNA197133 LWW197133 MGS197133 MQO197133 NAK197133 NKG197133 NUC197133 ODY197133 ONU197133 OXQ197133 PHM197133 PRI197133 QBE197133 QLA197133 QUW197133 RES197133 ROO197133 RYK197133 SIG197133 SSC197133 TBY197133 TLU197133 TVQ197133 UFM197133 UPI197133 UZE197133 VJA197133 VSW197133 WCS197133 WMO197133 WWK197133 AC262630 JY262630 TU262630 ADQ262630 ANM262630 AXI262630 BHE262630 BRA262630 CAW262630 CKS262630 CUO262630 DEK262630 DOG262630 DYC262630 EHY262630 ERU262630 FBQ262630 FLM262630 FVI262630 GFE262630 GPA262630 GYW262630 HIS262630 HSO262630 ICK262630 IMG262630 IWC262630 JFY262630 JPU262630 JZQ262630 KJM262630 KTI262630 LDE262630 LNA262630 LWW262630 MGS262630 MQO262630 NAK262630 NKG262630 NUC262630 ODY262630 ONU262630 OXQ262630 PHM262630 PRI262630 QBE262630 QLA262630 QUW262630 RES262630 ROO262630 RYK262630 SIG262630 SSC262630 TBY262630 TLU262630 TVQ262630 UFM262630 UPI262630 UZE262630 VJA262630 VSW262630 WCS262630 WMO262630 WWK262630 AC262645 JY262645 TU262645 ADQ262645 ANM262645 AXI262645 BHE262645 BRA262645 CAW262645 CKS262645 CUO262645 DEK262645 DOG262645 DYC262645 EHY262645 ERU262645 FBQ262645 FLM262645 FVI262645 GFE262645 GPA262645 GYW262645 HIS262645 HSO262645 ICK262645 IMG262645 IWC262645 JFY262645 JPU262645 JZQ262645 KJM262645 KTI262645 LDE262645 LNA262645 LWW262645 MGS262645 MQO262645 NAK262645 NKG262645 NUC262645 ODY262645 ONU262645 OXQ262645 PHM262645 PRI262645 QBE262645 QLA262645 QUW262645 RES262645 ROO262645 RYK262645 SIG262645 SSC262645 TBY262645 TLU262645 TVQ262645 UFM262645 UPI262645 UZE262645 VJA262645 VSW262645 WCS262645 WMO262645 WWK262645 AC262666 JY262666 TU262666 ADQ262666 ANM262666 AXI262666 BHE262666 BRA262666 CAW262666 CKS262666 CUO262666 DEK262666 DOG262666 DYC262666 EHY262666 ERU262666 FBQ262666 FLM262666 FVI262666 GFE262666 GPA262666 GYW262666 HIS262666 HSO262666 ICK262666 IMG262666 IWC262666 JFY262666 JPU262666 JZQ262666 KJM262666 KTI262666 LDE262666 LNA262666 LWW262666 MGS262666 MQO262666 NAK262666 NKG262666 NUC262666 ODY262666 ONU262666 OXQ262666 PHM262666 PRI262666 QBE262666 QLA262666 QUW262666 RES262666 ROO262666 RYK262666 SIG262666 SSC262666 TBY262666 TLU262666 TVQ262666 UFM262666 UPI262666 UZE262666 VJA262666 VSW262666 WCS262666 WMO262666 WWK262666 AC262669 JY262669 TU262669 ADQ262669 ANM262669 AXI262669 BHE262669 BRA262669 CAW262669 CKS262669 CUO262669 DEK262669 DOG262669 DYC262669 EHY262669 ERU262669 FBQ262669 FLM262669 FVI262669 GFE262669 GPA262669 GYW262669 HIS262669 HSO262669 ICK262669 IMG262669 IWC262669 JFY262669 JPU262669 JZQ262669 KJM262669 KTI262669 LDE262669 LNA262669 LWW262669 MGS262669 MQO262669 NAK262669 NKG262669 NUC262669 ODY262669 ONU262669 OXQ262669 PHM262669 PRI262669 QBE262669 QLA262669 QUW262669 RES262669 ROO262669 RYK262669 SIG262669 SSC262669 TBY262669 TLU262669 TVQ262669 UFM262669 UPI262669 UZE262669 VJA262669 VSW262669 WCS262669 WMO262669 WWK262669 AC328166 JY328166 TU328166 ADQ328166 ANM328166 AXI328166 BHE328166 BRA328166 CAW328166 CKS328166 CUO328166 DEK328166 DOG328166 DYC328166 EHY328166 ERU328166 FBQ328166 FLM328166 FVI328166 GFE328166 GPA328166 GYW328166 HIS328166 HSO328166 ICK328166 IMG328166 IWC328166 JFY328166 JPU328166 JZQ328166 KJM328166 KTI328166 LDE328166 LNA328166 LWW328166 MGS328166 MQO328166 NAK328166 NKG328166 NUC328166 ODY328166 ONU328166 OXQ328166 PHM328166 PRI328166 QBE328166 QLA328166 QUW328166 RES328166 ROO328166 RYK328166 SIG328166 SSC328166 TBY328166 TLU328166 TVQ328166 UFM328166 UPI328166 UZE328166 VJA328166 VSW328166 WCS328166 WMO328166 WWK328166 AC328181 JY328181 TU328181 ADQ328181 ANM328181 AXI328181 BHE328181 BRA328181 CAW328181 CKS328181 CUO328181 DEK328181 DOG328181 DYC328181 EHY328181 ERU328181 FBQ328181 FLM328181 FVI328181 GFE328181 GPA328181 GYW328181 HIS328181 HSO328181 ICK328181 IMG328181 IWC328181 JFY328181 JPU328181 JZQ328181 KJM328181 KTI328181 LDE328181 LNA328181 LWW328181 MGS328181 MQO328181 NAK328181 NKG328181 NUC328181 ODY328181 ONU328181 OXQ328181 PHM328181 PRI328181 QBE328181 QLA328181 QUW328181 RES328181 ROO328181 RYK328181 SIG328181 SSC328181 TBY328181 TLU328181 TVQ328181 UFM328181 UPI328181 UZE328181 VJA328181 VSW328181 WCS328181 WMO328181 WWK328181 AC328202 JY328202 TU328202 ADQ328202 ANM328202 AXI328202 BHE328202 BRA328202 CAW328202 CKS328202 CUO328202 DEK328202 DOG328202 DYC328202 EHY328202 ERU328202 FBQ328202 FLM328202 FVI328202 GFE328202 GPA328202 GYW328202 HIS328202 HSO328202 ICK328202 IMG328202 IWC328202 JFY328202 JPU328202 JZQ328202 KJM328202 KTI328202 LDE328202 LNA328202 LWW328202 MGS328202 MQO328202 NAK328202 NKG328202 NUC328202 ODY328202 ONU328202 OXQ328202 PHM328202 PRI328202 QBE328202 QLA328202 QUW328202 RES328202 ROO328202 RYK328202 SIG328202 SSC328202 TBY328202 TLU328202 TVQ328202 UFM328202 UPI328202 UZE328202 VJA328202 VSW328202 WCS328202 WMO328202 WWK328202 AC328205 JY328205 TU328205 ADQ328205 ANM328205 AXI328205 BHE328205 BRA328205 CAW328205 CKS328205 CUO328205 DEK328205 DOG328205 DYC328205 EHY328205 ERU328205 FBQ328205 FLM328205 FVI328205 GFE328205 GPA328205 GYW328205 HIS328205 HSO328205 ICK328205 IMG328205 IWC328205 JFY328205 JPU328205 JZQ328205 KJM328205 KTI328205 LDE328205 LNA328205 LWW328205 MGS328205 MQO328205 NAK328205 NKG328205 NUC328205 ODY328205 ONU328205 OXQ328205 PHM328205 PRI328205 QBE328205 QLA328205 QUW328205 RES328205 ROO328205 RYK328205 SIG328205 SSC328205 TBY328205 TLU328205 TVQ328205 UFM328205 UPI328205 UZE328205 VJA328205 VSW328205 WCS328205 WMO328205 WWK328205 AC393702 JY393702 TU393702 ADQ393702 ANM393702 AXI393702 BHE393702 BRA393702 CAW393702 CKS393702 CUO393702 DEK393702 DOG393702 DYC393702 EHY393702 ERU393702 FBQ393702 FLM393702 FVI393702 GFE393702 GPA393702 GYW393702 HIS393702 HSO393702 ICK393702 IMG393702 IWC393702 JFY393702 JPU393702 JZQ393702 KJM393702 KTI393702 LDE393702 LNA393702 LWW393702 MGS393702 MQO393702 NAK393702 NKG393702 NUC393702 ODY393702 ONU393702 OXQ393702 PHM393702 PRI393702 QBE393702 QLA393702 QUW393702 RES393702 ROO393702 RYK393702 SIG393702 SSC393702 TBY393702 TLU393702 TVQ393702 UFM393702 UPI393702 UZE393702 VJA393702 VSW393702 WCS393702 WMO393702 WWK393702 AC393717 JY393717 TU393717 ADQ393717 ANM393717 AXI393717 BHE393717 BRA393717 CAW393717 CKS393717 CUO393717 DEK393717 DOG393717 DYC393717 EHY393717 ERU393717 FBQ393717 FLM393717 FVI393717 GFE393717 GPA393717 GYW393717 HIS393717 HSO393717 ICK393717 IMG393717 IWC393717 JFY393717 JPU393717 JZQ393717 KJM393717 KTI393717 LDE393717 LNA393717 LWW393717 MGS393717 MQO393717 NAK393717 NKG393717 NUC393717 ODY393717 ONU393717 OXQ393717 PHM393717 PRI393717 QBE393717 QLA393717 QUW393717 RES393717 ROO393717 RYK393717 SIG393717 SSC393717 TBY393717 TLU393717 TVQ393717 UFM393717 UPI393717 UZE393717 VJA393717 VSW393717 WCS393717 WMO393717 WWK393717 AC393738 JY393738 TU393738 ADQ393738 ANM393738 AXI393738 BHE393738 BRA393738 CAW393738 CKS393738 CUO393738 DEK393738 DOG393738 DYC393738 EHY393738 ERU393738 FBQ393738 FLM393738 FVI393738 GFE393738 GPA393738 GYW393738 HIS393738 HSO393738 ICK393738 IMG393738 IWC393738 JFY393738 JPU393738 JZQ393738 KJM393738 KTI393738 LDE393738 LNA393738 LWW393738 MGS393738 MQO393738 NAK393738 NKG393738 NUC393738 ODY393738 ONU393738 OXQ393738 PHM393738 PRI393738 QBE393738 QLA393738 QUW393738 RES393738 ROO393738 RYK393738 SIG393738 SSC393738 TBY393738 TLU393738 TVQ393738 UFM393738 UPI393738 UZE393738 VJA393738 VSW393738 WCS393738 WMO393738 WWK393738 AC393741 JY393741 TU393741 ADQ393741 ANM393741 AXI393741 BHE393741 BRA393741 CAW393741 CKS393741 CUO393741 DEK393741 DOG393741 DYC393741 EHY393741 ERU393741 FBQ393741 FLM393741 FVI393741 GFE393741 GPA393741 GYW393741 HIS393741 HSO393741 ICK393741 IMG393741 IWC393741 JFY393741 JPU393741 JZQ393741 KJM393741 KTI393741 LDE393741 LNA393741 LWW393741 MGS393741 MQO393741 NAK393741 NKG393741 NUC393741 ODY393741 ONU393741 OXQ393741 PHM393741 PRI393741 QBE393741 QLA393741 QUW393741 RES393741 ROO393741 RYK393741 SIG393741 SSC393741 TBY393741 TLU393741 TVQ393741 UFM393741 UPI393741 UZE393741 VJA393741 VSW393741 WCS393741 WMO393741 WWK393741 AC459238 JY459238 TU459238 ADQ459238 ANM459238 AXI459238 BHE459238 BRA459238 CAW459238 CKS459238 CUO459238 DEK459238 DOG459238 DYC459238 EHY459238 ERU459238 FBQ459238 FLM459238 FVI459238 GFE459238 GPA459238 GYW459238 HIS459238 HSO459238 ICK459238 IMG459238 IWC459238 JFY459238 JPU459238 JZQ459238 KJM459238 KTI459238 LDE459238 LNA459238 LWW459238 MGS459238 MQO459238 NAK459238 NKG459238 NUC459238 ODY459238 ONU459238 OXQ459238 PHM459238 PRI459238 QBE459238 QLA459238 QUW459238 RES459238 ROO459238 RYK459238 SIG459238 SSC459238 TBY459238 TLU459238 TVQ459238 UFM459238 UPI459238 UZE459238 VJA459238 VSW459238 WCS459238 WMO459238 WWK459238 AC459253 JY459253 TU459253 ADQ459253 ANM459253 AXI459253 BHE459253 BRA459253 CAW459253 CKS459253 CUO459253 DEK459253 DOG459253 DYC459253 EHY459253 ERU459253 FBQ459253 FLM459253 FVI459253 GFE459253 GPA459253 GYW459253 HIS459253 HSO459253 ICK459253 IMG459253 IWC459253 JFY459253 JPU459253 JZQ459253 KJM459253 KTI459253 LDE459253 LNA459253 LWW459253 MGS459253 MQO459253 NAK459253 NKG459253 NUC459253 ODY459253 ONU459253 OXQ459253 PHM459253 PRI459253 QBE459253 QLA459253 QUW459253 RES459253 ROO459253 RYK459253 SIG459253 SSC459253 TBY459253 TLU459253 TVQ459253 UFM459253 UPI459253 UZE459253 VJA459253 VSW459253 WCS459253 WMO459253 WWK459253 AC459274 JY459274 TU459274 ADQ459274 ANM459274 AXI459274 BHE459274 BRA459274 CAW459274 CKS459274 CUO459274 DEK459274 DOG459274 DYC459274 EHY459274 ERU459274 FBQ459274 FLM459274 FVI459274 GFE459274 GPA459274 GYW459274 HIS459274 HSO459274 ICK459274 IMG459274 IWC459274 JFY459274 JPU459274 JZQ459274 KJM459274 KTI459274 LDE459274 LNA459274 LWW459274 MGS459274 MQO459274 NAK459274 NKG459274 NUC459274 ODY459274 ONU459274 OXQ459274 PHM459274 PRI459274 QBE459274 QLA459274 QUW459274 RES459274 ROO459274 RYK459274 SIG459274 SSC459274 TBY459274 TLU459274 TVQ459274 UFM459274 UPI459274 UZE459274 VJA459274 VSW459274 WCS459274 WMO459274 WWK459274 AC459277 JY459277 TU459277 ADQ459277 ANM459277 AXI459277 BHE459277 BRA459277 CAW459277 CKS459277 CUO459277 DEK459277 DOG459277 DYC459277 EHY459277 ERU459277 FBQ459277 FLM459277 FVI459277 GFE459277 GPA459277 GYW459277 HIS459277 HSO459277 ICK459277 IMG459277 IWC459277 JFY459277 JPU459277 JZQ459277 KJM459277 KTI459277 LDE459277 LNA459277 LWW459277 MGS459277 MQO459277 NAK459277 NKG459277 NUC459277 ODY459277 ONU459277 OXQ459277 PHM459277 PRI459277 QBE459277 QLA459277 QUW459277 RES459277 ROO459277 RYK459277 SIG459277 SSC459277 TBY459277 TLU459277 TVQ459277 UFM459277 UPI459277 UZE459277 VJA459277 VSW459277 WCS459277 WMO459277 WWK459277 AC524774 JY524774 TU524774 ADQ524774 ANM524774 AXI524774 BHE524774 BRA524774 CAW524774 CKS524774 CUO524774 DEK524774 DOG524774 DYC524774 EHY524774 ERU524774 FBQ524774 FLM524774 FVI524774 GFE524774 GPA524774 GYW524774 HIS524774 HSO524774 ICK524774 IMG524774 IWC524774 JFY524774 JPU524774 JZQ524774 KJM524774 KTI524774 LDE524774 LNA524774 LWW524774 MGS524774 MQO524774 NAK524774 NKG524774 NUC524774 ODY524774 ONU524774 OXQ524774 PHM524774 PRI524774 QBE524774 QLA524774 QUW524774 RES524774 ROO524774 RYK524774 SIG524774 SSC524774 TBY524774 TLU524774 TVQ524774 UFM524774 UPI524774 UZE524774 VJA524774 VSW524774 WCS524774 WMO524774 WWK524774 AC524789 JY524789 TU524789 ADQ524789 ANM524789 AXI524789 BHE524789 BRA524789 CAW524789 CKS524789 CUO524789 DEK524789 DOG524789 DYC524789 EHY524789 ERU524789 FBQ524789 FLM524789 FVI524789 GFE524789 GPA524789 GYW524789 HIS524789 HSO524789 ICK524789 IMG524789 IWC524789 JFY524789 JPU524789 JZQ524789 KJM524789 KTI524789 LDE524789 LNA524789 LWW524789 MGS524789 MQO524789 NAK524789 NKG524789 NUC524789 ODY524789 ONU524789 OXQ524789 PHM524789 PRI524789 QBE524789 QLA524789 QUW524789 RES524789 ROO524789 RYK524789 SIG524789 SSC524789 TBY524789 TLU524789 TVQ524789 UFM524789 UPI524789 UZE524789 VJA524789 VSW524789 WCS524789 WMO524789 WWK524789 AC524810 JY524810 TU524810 ADQ524810 ANM524810 AXI524810 BHE524810 BRA524810 CAW524810 CKS524810 CUO524810 DEK524810 DOG524810 DYC524810 EHY524810 ERU524810 FBQ524810 FLM524810 FVI524810 GFE524810 GPA524810 GYW524810 HIS524810 HSO524810 ICK524810 IMG524810 IWC524810 JFY524810 JPU524810 JZQ524810 KJM524810 KTI524810 LDE524810 LNA524810 LWW524810 MGS524810 MQO524810 NAK524810 NKG524810 NUC524810 ODY524810 ONU524810 OXQ524810 PHM524810 PRI524810 QBE524810 QLA524810 QUW524810 RES524810 ROO524810 RYK524810 SIG524810 SSC524810 TBY524810 TLU524810 TVQ524810 UFM524810 UPI524810 UZE524810 VJA524810 VSW524810 WCS524810 WMO524810 WWK524810 AC524813 JY524813 TU524813 ADQ524813 ANM524813 AXI524813 BHE524813 BRA524813 CAW524813 CKS524813 CUO524813 DEK524813 DOG524813 DYC524813 EHY524813 ERU524813 FBQ524813 FLM524813 FVI524813 GFE524813 GPA524813 GYW524813 HIS524813 HSO524813 ICK524813 IMG524813 IWC524813 JFY524813 JPU524813 JZQ524813 KJM524813 KTI524813 LDE524813 LNA524813 LWW524813 MGS524813 MQO524813 NAK524813 NKG524813 NUC524813 ODY524813 ONU524813 OXQ524813 PHM524813 PRI524813 QBE524813 QLA524813 QUW524813 RES524813 ROO524813 RYK524813 SIG524813 SSC524813 TBY524813 TLU524813 TVQ524813 UFM524813 UPI524813 UZE524813 VJA524813 VSW524813 WCS524813 WMO524813 WWK524813 AC590310 JY590310 TU590310 ADQ590310 ANM590310 AXI590310 BHE590310 BRA590310 CAW590310 CKS590310 CUO590310 DEK590310 DOG590310 DYC590310 EHY590310 ERU590310 FBQ590310 FLM590310 FVI590310 GFE590310 GPA590310 GYW590310 HIS590310 HSO590310 ICK590310 IMG590310 IWC590310 JFY590310 JPU590310 JZQ590310 KJM590310 KTI590310 LDE590310 LNA590310 LWW590310 MGS590310 MQO590310 NAK590310 NKG590310 NUC590310 ODY590310 ONU590310 OXQ590310 PHM590310 PRI590310 QBE590310 QLA590310 QUW590310 RES590310 ROO590310 RYK590310 SIG590310 SSC590310 TBY590310 TLU590310 TVQ590310 UFM590310 UPI590310 UZE590310 VJA590310 VSW590310 WCS590310 WMO590310 WWK590310 AC590325 JY590325 TU590325 ADQ590325 ANM590325 AXI590325 BHE590325 BRA590325 CAW590325 CKS590325 CUO590325 DEK590325 DOG590325 DYC590325 EHY590325 ERU590325 FBQ590325 FLM590325 FVI590325 GFE590325 GPA590325 GYW590325 HIS590325 HSO590325 ICK590325 IMG590325 IWC590325 JFY590325 JPU590325 JZQ590325 KJM590325 KTI590325 LDE590325 LNA590325 LWW590325 MGS590325 MQO590325 NAK590325 NKG590325 NUC590325 ODY590325 ONU590325 OXQ590325 PHM590325 PRI590325 QBE590325 QLA590325 QUW590325 RES590325 ROO590325 RYK590325 SIG590325 SSC590325 TBY590325 TLU590325 TVQ590325 UFM590325 UPI590325 UZE590325 VJA590325 VSW590325 WCS590325 WMO590325 WWK590325 AC590346 JY590346 TU590346 ADQ590346 ANM590346 AXI590346 BHE590346 BRA590346 CAW590346 CKS590346 CUO590346 DEK590346 DOG590346 DYC590346 EHY590346 ERU590346 FBQ590346 FLM590346 FVI590346 GFE590346 GPA590346 GYW590346 HIS590346 HSO590346 ICK590346 IMG590346 IWC590346 JFY590346 JPU590346 JZQ590346 KJM590346 KTI590346 LDE590346 LNA590346 LWW590346 MGS590346 MQO590346 NAK590346 NKG590346 NUC590346 ODY590346 ONU590346 OXQ590346 PHM590346 PRI590346 QBE590346 QLA590346 QUW590346 RES590346 ROO590346 RYK590346 SIG590346 SSC590346 TBY590346 TLU590346 TVQ590346 UFM590346 UPI590346 UZE590346 VJA590346 VSW590346 WCS590346 WMO590346 WWK590346 AC590349 JY590349 TU590349 ADQ590349 ANM590349 AXI590349 BHE590349 BRA590349 CAW590349 CKS590349 CUO590349 DEK590349 DOG590349 DYC590349 EHY590349 ERU590349 FBQ590349 FLM590349 FVI590349 GFE590349 GPA590349 GYW590349 HIS590349 HSO590349 ICK590349 IMG590349 IWC590349 JFY590349 JPU590349 JZQ590349 KJM590349 KTI590349 LDE590349 LNA590349 LWW590349 MGS590349 MQO590349 NAK590349 NKG590349 NUC590349 ODY590349 ONU590349 OXQ590349 PHM590349 PRI590349 QBE590349 QLA590349 QUW590349 RES590349 ROO590349 RYK590349 SIG590349 SSC590349 TBY590349 TLU590349 TVQ590349 UFM590349 UPI590349 UZE590349 VJA590349 VSW590349 WCS590349 WMO590349 WWK590349 AC655846 JY655846 TU655846 ADQ655846 ANM655846 AXI655846 BHE655846 BRA655846 CAW655846 CKS655846 CUO655846 DEK655846 DOG655846 DYC655846 EHY655846 ERU655846 FBQ655846 FLM655846 FVI655846 GFE655846 GPA655846 GYW655846 HIS655846 HSO655846 ICK655846 IMG655846 IWC655846 JFY655846 JPU655846 JZQ655846 KJM655846 KTI655846 LDE655846 LNA655846 LWW655846 MGS655846 MQO655846 NAK655846 NKG655846 NUC655846 ODY655846 ONU655846 OXQ655846 PHM655846 PRI655846 QBE655846 QLA655846 QUW655846 RES655846 ROO655846 RYK655846 SIG655846 SSC655846 TBY655846 TLU655846 TVQ655846 UFM655846 UPI655846 UZE655846 VJA655846 VSW655846 WCS655846 WMO655846 WWK655846 AC655861 JY655861 TU655861 ADQ655861 ANM655861 AXI655861 BHE655861 BRA655861 CAW655861 CKS655861 CUO655861 DEK655861 DOG655861 DYC655861 EHY655861 ERU655861 FBQ655861 FLM655861 FVI655861 GFE655861 GPA655861 GYW655861 HIS655861 HSO655861 ICK655861 IMG655861 IWC655861 JFY655861 JPU655861 JZQ655861 KJM655861 KTI655861 LDE655861 LNA655861 LWW655861 MGS655861 MQO655861 NAK655861 NKG655861 NUC655861 ODY655861 ONU655861 OXQ655861 PHM655861 PRI655861 QBE655861 QLA655861 QUW655861 RES655861 ROO655861 RYK655861 SIG655861 SSC655861 TBY655861 TLU655861 TVQ655861 UFM655861 UPI655861 UZE655861 VJA655861 VSW655861 WCS655861 WMO655861 WWK655861 AC655882 JY655882 TU655882 ADQ655882 ANM655882 AXI655882 BHE655882 BRA655882 CAW655882 CKS655882 CUO655882 DEK655882 DOG655882 DYC655882 EHY655882 ERU655882 FBQ655882 FLM655882 FVI655882 GFE655882 GPA655882 GYW655882 HIS655882 HSO655882 ICK655882 IMG655882 IWC655882 JFY655882 JPU655882 JZQ655882 KJM655882 KTI655882 LDE655882 LNA655882 LWW655882 MGS655882 MQO655882 NAK655882 NKG655882 NUC655882 ODY655882 ONU655882 OXQ655882 PHM655882 PRI655882 QBE655882 QLA655882 QUW655882 RES655882 ROO655882 RYK655882 SIG655882 SSC655882 TBY655882 TLU655882 TVQ655882 UFM655882 UPI655882 UZE655882 VJA655882 VSW655882 WCS655882 WMO655882 WWK655882 AC655885 JY655885 TU655885 ADQ655885 ANM655885 AXI655885 BHE655885 BRA655885 CAW655885 CKS655885 CUO655885 DEK655885 DOG655885 DYC655885 EHY655885 ERU655885 FBQ655885 FLM655885 FVI655885 GFE655885 GPA655885 GYW655885 HIS655885 HSO655885 ICK655885 IMG655885 IWC655885 JFY655885 JPU655885 JZQ655885 KJM655885 KTI655885 LDE655885 LNA655885 LWW655885 MGS655885 MQO655885 NAK655885 NKG655885 NUC655885 ODY655885 ONU655885 OXQ655885 PHM655885 PRI655885 QBE655885 QLA655885 QUW655885 RES655885 ROO655885 RYK655885 SIG655885 SSC655885 TBY655885 TLU655885 TVQ655885 UFM655885 UPI655885 UZE655885 VJA655885 VSW655885 WCS655885 WMO655885 WWK655885 AC721382 JY721382 TU721382 ADQ721382 ANM721382 AXI721382 BHE721382 BRA721382 CAW721382 CKS721382 CUO721382 DEK721382 DOG721382 DYC721382 EHY721382 ERU721382 FBQ721382 FLM721382 FVI721382 GFE721382 GPA721382 GYW721382 HIS721382 HSO721382 ICK721382 IMG721382 IWC721382 JFY721382 JPU721382 JZQ721382 KJM721382 KTI721382 LDE721382 LNA721382 LWW721382 MGS721382 MQO721382 NAK721382 NKG721382 NUC721382 ODY721382 ONU721382 OXQ721382 PHM721382 PRI721382 QBE721382 QLA721382 QUW721382 RES721382 ROO721382 RYK721382 SIG721382 SSC721382 TBY721382 TLU721382 TVQ721382 UFM721382 UPI721382 UZE721382 VJA721382 VSW721382 WCS721382 WMO721382 WWK721382 AC721397 JY721397 TU721397 ADQ721397 ANM721397 AXI721397 BHE721397 BRA721397 CAW721397 CKS721397 CUO721397 DEK721397 DOG721397 DYC721397 EHY721397 ERU721397 FBQ721397 FLM721397 FVI721397 GFE721397 GPA721397 GYW721397 HIS721397 HSO721397 ICK721397 IMG721397 IWC721397 JFY721397 JPU721397 JZQ721397 KJM721397 KTI721397 LDE721397 LNA721397 LWW721397 MGS721397 MQO721397 NAK721397 NKG721397 NUC721397 ODY721397 ONU721397 OXQ721397 PHM721397 PRI721397 QBE721397 QLA721397 QUW721397 RES721397 ROO721397 RYK721397 SIG721397 SSC721397 TBY721397 TLU721397 TVQ721397 UFM721397 UPI721397 UZE721397 VJA721397 VSW721397 WCS721397 WMO721397 WWK721397 AC721418 JY721418 TU721418 ADQ721418 ANM721418 AXI721418 BHE721418 BRA721418 CAW721418 CKS721418 CUO721418 DEK721418 DOG721418 DYC721418 EHY721418 ERU721418 FBQ721418 FLM721418 FVI721418 GFE721418 GPA721418 GYW721418 HIS721418 HSO721418 ICK721418 IMG721418 IWC721418 JFY721418 JPU721418 JZQ721418 KJM721418 KTI721418 LDE721418 LNA721418 LWW721418 MGS721418 MQO721418 NAK721418 NKG721418 NUC721418 ODY721418 ONU721418 OXQ721418 PHM721418 PRI721418 QBE721418 QLA721418 QUW721418 RES721418 ROO721418 RYK721418 SIG721418 SSC721418 TBY721418 TLU721418 TVQ721418 UFM721418 UPI721418 UZE721418 VJA721418 VSW721418 WCS721418 WMO721418 WWK721418 AC721421 JY721421 TU721421 ADQ721421 ANM721421 AXI721421 BHE721421 BRA721421 CAW721421 CKS721421 CUO721421 DEK721421 DOG721421 DYC721421 EHY721421 ERU721421 FBQ721421 FLM721421 FVI721421 GFE721421 GPA721421 GYW721421 HIS721421 HSO721421 ICK721421 IMG721421 IWC721421 JFY721421 JPU721421 JZQ721421 KJM721421 KTI721421 LDE721421 LNA721421 LWW721421 MGS721421 MQO721421 NAK721421 NKG721421 NUC721421 ODY721421 ONU721421 OXQ721421 PHM721421 PRI721421 QBE721421 QLA721421 QUW721421 RES721421 ROO721421 RYK721421 SIG721421 SSC721421 TBY721421 TLU721421 TVQ721421 UFM721421 UPI721421 UZE721421 VJA721421 VSW721421 WCS721421 WMO721421 WWK721421 AC786918 JY786918 TU786918 ADQ786918 ANM786918 AXI786918 BHE786918 BRA786918 CAW786918 CKS786918 CUO786918 DEK786918 DOG786918 DYC786918 EHY786918 ERU786918 FBQ786918 FLM786918 FVI786918 GFE786918 GPA786918 GYW786918 HIS786918 HSO786918 ICK786918 IMG786918 IWC786918 JFY786918 JPU786918 JZQ786918 KJM786918 KTI786918 LDE786918 LNA786918 LWW786918 MGS786918 MQO786918 NAK786918 NKG786918 NUC786918 ODY786918 ONU786918 OXQ786918 PHM786918 PRI786918 QBE786918 QLA786918 QUW786918 RES786918 ROO786918 RYK786918 SIG786918 SSC786918 TBY786918 TLU786918 TVQ786918 UFM786918 UPI786918 UZE786918 VJA786918 VSW786918 WCS786918 WMO786918 WWK786918 AC786933 JY786933 TU786933 ADQ786933 ANM786933 AXI786933 BHE786933 BRA786933 CAW786933 CKS786933 CUO786933 DEK786933 DOG786933 DYC786933 EHY786933 ERU786933 FBQ786933 FLM786933 FVI786933 GFE786933 GPA786933 GYW786933 HIS786933 HSO786933 ICK786933 IMG786933 IWC786933 JFY786933 JPU786933 JZQ786933 KJM786933 KTI786933 LDE786933 LNA786933 LWW786933 MGS786933 MQO786933 NAK786933 NKG786933 NUC786933 ODY786933 ONU786933 OXQ786933 PHM786933 PRI786933 QBE786933 QLA786933 QUW786933 RES786933 ROO786933 RYK786933 SIG786933 SSC786933 TBY786933 TLU786933 TVQ786933 UFM786933 UPI786933 UZE786933 VJA786933 VSW786933 WCS786933 WMO786933 WWK786933 AC786954 JY786954 TU786954 ADQ786954 ANM786954 AXI786954 BHE786954 BRA786954 CAW786954 CKS786954 CUO786954 DEK786954 DOG786954 DYC786954 EHY786954 ERU786954 FBQ786954 FLM786954 FVI786954 GFE786954 GPA786954 GYW786954 HIS786954 HSO786954 ICK786954 IMG786954 IWC786954 JFY786954 JPU786954 JZQ786954 KJM786954 KTI786954 LDE786954 LNA786954 LWW786954 MGS786954 MQO786954 NAK786954 NKG786954 NUC786954 ODY786954 ONU786954 OXQ786954 PHM786954 PRI786954 QBE786954 QLA786954 QUW786954 RES786954 ROO786954 RYK786954 SIG786954 SSC786954 TBY786954 TLU786954 TVQ786954 UFM786954 UPI786954 UZE786954 VJA786954 VSW786954 WCS786954 WMO786954 WWK786954 AC786957 JY786957 TU786957 ADQ786957 ANM786957 AXI786957 BHE786957 BRA786957 CAW786957 CKS786957 CUO786957 DEK786957 DOG786957 DYC786957 EHY786957 ERU786957 FBQ786957 FLM786957 FVI786957 GFE786957 GPA786957 GYW786957 HIS786957 HSO786957 ICK786957 IMG786957 IWC786957 JFY786957 JPU786957 JZQ786957 KJM786957 KTI786957 LDE786957 LNA786957 LWW786957 MGS786957 MQO786957 NAK786957 NKG786957 NUC786957 ODY786957 ONU786957 OXQ786957 PHM786957 PRI786957 QBE786957 QLA786957 QUW786957 RES786957 ROO786957 RYK786957 SIG786957 SSC786957 TBY786957 TLU786957 TVQ786957 UFM786957 UPI786957 UZE786957 VJA786957 VSW786957 WCS786957 WMO786957 WWK786957 AC852454 JY852454 TU852454 ADQ852454 ANM852454 AXI852454 BHE852454 BRA852454 CAW852454 CKS852454 CUO852454 DEK852454 DOG852454 DYC852454 EHY852454 ERU852454 FBQ852454 FLM852454 FVI852454 GFE852454 GPA852454 GYW852454 HIS852454 HSO852454 ICK852454 IMG852454 IWC852454 JFY852454 JPU852454 JZQ852454 KJM852454 KTI852454 LDE852454 LNA852454 LWW852454 MGS852454 MQO852454 NAK852454 NKG852454 NUC852454 ODY852454 ONU852454 OXQ852454 PHM852454 PRI852454 QBE852454 QLA852454 QUW852454 RES852454 ROO852454 RYK852454 SIG852454 SSC852454 TBY852454 TLU852454 TVQ852454 UFM852454 UPI852454 UZE852454 VJA852454 VSW852454 WCS852454 WMO852454 WWK852454 AC852469 JY852469 TU852469 ADQ852469 ANM852469 AXI852469 BHE852469 BRA852469 CAW852469 CKS852469 CUO852469 DEK852469 DOG852469 DYC852469 EHY852469 ERU852469 FBQ852469 FLM852469 FVI852469 GFE852469 GPA852469 GYW852469 HIS852469 HSO852469 ICK852469 IMG852469 IWC852469 JFY852469 JPU852469 JZQ852469 KJM852469 KTI852469 LDE852469 LNA852469 LWW852469 MGS852469 MQO852469 NAK852469 NKG852469 NUC852469 ODY852469 ONU852469 OXQ852469 PHM852469 PRI852469 QBE852469 QLA852469 QUW852469 RES852469 ROO852469 RYK852469 SIG852469 SSC852469 TBY852469 TLU852469 TVQ852469 UFM852469 UPI852469 UZE852469 VJA852469 VSW852469 WCS852469 WMO852469 WWK852469 AC852490 JY852490 TU852490 ADQ852490 ANM852490 AXI852490 BHE852490 BRA852490 CAW852490 CKS852490 CUO852490 DEK852490 DOG852490 DYC852490 EHY852490 ERU852490 FBQ852490 FLM852490 FVI852490 GFE852490 GPA852490 GYW852490 HIS852490 HSO852490 ICK852490 IMG852490 IWC852490 JFY852490 JPU852490 JZQ852490 KJM852490 KTI852490 LDE852490 LNA852490 LWW852490 MGS852490 MQO852490 NAK852490 NKG852490 NUC852490 ODY852490 ONU852490 OXQ852490 PHM852490 PRI852490 QBE852490 QLA852490 QUW852490 RES852490 ROO852490 RYK852490 SIG852490 SSC852490 TBY852490 TLU852490 TVQ852490 UFM852490 UPI852490 UZE852490 VJA852490 VSW852490 WCS852490 WMO852490 WWK852490 AC852493 JY852493 TU852493 ADQ852493 ANM852493 AXI852493 BHE852493 BRA852493 CAW852493 CKS852493 CUO852493 DEK852493 DOG852493 DYC852493 EHY852493 ERU852493 FBQ852493 FLM852493 FVI852493 GFE852493 GPA852493 GYW852493 HIS852493 HSO852493 ICK852493 IMG852493 IWC852493 JFY852493 JPU852493 JZQ852493 KJM852493 KTI852493 LDE852493 LNA852493 LWW852493 MGS852493 MQO852493 NAK852493 NKG852493 NUC852493 ODY852493 ONU852493 OXQ852493 PHM852493 PRI852493 QBE852493 QLA852493 QUW852493 RES852493 ROO852493 RYK852493 SIG852493 SSC852493 TBY852493 TLU852493 TVQ852493 UFM852493 UPI852493 UZE852493 VJA852493 VSW852493 WCS852493 WMO852493 WWK852493 AC917990 JY917990 TU917990 ADQ917990 ANM917990 AXI917990 BHE917990 BRA917990 CAW917990 CKS917990 CUO917990 DEK917990 DOG917990 DYC917990 EHY917990 ERU917990 FBQ917990 FLM917990 FVI917990 GFE917990 GPA917990 GYW917990 HIS917990 HSO917990 ICK917990 IMG917990 IWC917990 JFY917990 JPU917990 JZQ917990 KJM917990 KTI917990 LDE917990 LNA917990 LWW917990 MGS917990 MQO917990 NAK917990 NKG917990 NUC917990 ODY917990 ONU917990 OXQ917990 PHM917990 PRI917990 QBE917990 QLA917990 QUW917990 RES917990 ROO917990 RYK917990 SIG917990 SSC917990 TBY917990 TLU917990 TVQ917990 UFM917990 UPI917990 UZE917990 VJA917990 VSW917990 WCS917990 WMO917990 WWK917990 AC918005 JY918005 TU918005 ADQ918005 ANM918005 AXI918005 BHE918005 BRA918005 CAW918005 CKS918005 CUO918005 DEK918005 DOG918005 DYC918005 EHY918005 ERU918005 FBQ918005 FLM918005 FVI918005 GFE918005 GPA918005 GYW918005 HIS918005 HSO918005 ICK918005 IMG918005 IWC918005 JFY918005 JPU918005 JZQ918005 KJM918005 KTI918005 LDE918005 LNA918005 LWW918005 MGS918005 MQO918005 NAK918005 NKG918005 NUC918005 ODY918005 ONU918005 OXQ918005 PHM918005 PRI918005 QBE918005 QLA918005 QUW918005 RES918005 ROO918005 RYK918005 SIG918005 SSC918005 TBY918005 TLU918005 TVQ918005 UFM918005 UPI918005 UZE918005 VJA918005 VSW918005 WCS918005 WMO918005 WWK918005 AC918026 JY918026 TU918026 ADQ918026 ANM918026 AXI918026 BHE918026 BRA918026 CAW918026 CKS918026 CUO918026 DEK918026 DOG918026 DYC918026 EHY918026 ERU918026 FBQ918026 FLM918026 FVI918026 GFE918026 GPA918026 GYW918026 HIS918026 HSO918026 ICK918026 IMG918026 IWC918026 JFY918026 JPU918026 JZQ918026 KJM918026 KTI918026 LDE918026 LNA918026 LWW918026 MGS918026 MQO918026 NAK918026 NKG918026 NUC918026 ODY918026 ONU918026 OXQ918026 PHM918026 PRI918026 QBE918026 QLA918026 QUW918026 RES918026 ROO918026 RYK918026 SIG918026 SSC918026 TBY918026 TLU918026 TVQ918026 UFM918026 UPI918026 UZE918026 VJA918026 VSW918026 WCS918026 WMO918026 WWK918026 AC918029 JY918029 TU918029 ADQ918029 ANM918029 AXI918029 BHE918029 BRA918029 CAW918029 CKS918029 CUO918029 DEK918029 DOG918029 DYC918029 EHY918029 ERU918029 FBQ918029 FLM918029 FVI918029 GFE918029 GPA918029 GYW918029 HIS918029 HSO918029 ICK918029 IMG918029 IWC918029 JFY918029 JPU918029 JZQ918029 KJM918029 KTI918029 LDE918029 LNA918029 LWW918029 MGS918029 MQO918029 NAK918029 NKG918029 NUC918029 ODY918029 ONU918029 OXQ918029 PHM918029 PRI918029 QBE918029 QLA918029 QUW918029 RES918029 ROO918029 RYK918029 SIG918029 SSC918029 TBY918029 TLU918029 TVQ918029 UFM918029 UPI918029 UZE918029 VJA918029 VSW918029 WCS918029 WMO918029 WWK918029 AC983526 JY983526 TU983526 ADQ983526 ANM983526 AXI983526 BHE983526 BRA983526 CAW983526 CKS983526 CUO983526 DEK983526 DOG983526 DYC983526 EHY983526 ERU983526 FBQ983526 FLM983526 FVI983526 GFE983526 GPA983526 GYW983526 HIS983526 HSO983526 ICK983526 IMG983526 IWC983526 JFY983526 JPU983526 JZQ983526 KJM983526 KTI983526 LDE983526 LNA983526 LWW983526 MGS983526 MQO983526 NAK983526 NKG983526 NUC983526 ODY983526 ONU983526 OXQ983526 PHM983526 PRI983526 QBE983526 QLA983526 QUW983526 RES983526 ROO983526 RYK983526 SIG983526 SSC983526 TBY983526 TLU983526 TVQ983526 UFM983526 UPI983526 UZE983526 VJA983526 VSW983526 WCS983526 WMO983526 WWK983526 AC983541 JY983541 TU983541 ADQ983541 ANM983541 AXI983541 BHE983541 BRA983541 CAW983541 CKS983541 CUO983541 DEK983541 DOG983541 DYC983541 EHY983541 ERU983541 FBQ983541 FLM983541 FVI983541 GFE983541 GPA983541 GYW983541 HIS983541 HSO983541 ICK983541 IMG983541 IWC983541 JFY983541 JPU983541 JZQ983541 KJM983541 KTI983541 LDE983541 LNA983541 LWW983541 MGS983541 MQO983541 NAK983541 NKG983541 NUC983541 ODY983541 ONU983541 OXQ983541 PHM983541 PRI983541 QBE983541 QLA983541 QUW983541 RES983541 ROO983541 RYK983541 SIG983541 SSC983541 TBY983541 TLU983541 TVQ983541 UFM983541 UPI983541 UZE983541 VJA983541 VSW983541 WCS983541 WMO983541 WWK983541 AC983562 JY983562 TU983562 ADQ983562 ANM983562 AXI983562 BHE983562 BRA983562 CAW983562 CKS983562 CUO983562 DEK983562 DOG983562 DYC983562 EHY983562 ERU983562 FBQ983562 FLM983562 FVI983562 GFE983562 GPA983562 GYW983562 HIS983562 HSO983562 ICK983562 IMG983562 IWC983562 JFY983562 JPU983562 JZQ983562 KJM983562 KTI983562 LDE983562 LNA983562 LWW983562 MGS983562 MQO983562 NAK983562 NKG983562 NUC983562 ODY983562 ONU983562 OXQ983562 PHM983562 PRI983562 QBE983562 QLA983562 QUW983562 RES983562 ROO983562 RYK983562 SIG983562 SSC983562 TBY983562 TLU983562 TVQ983562 UFM983562 UPI983562 UZE983562 VJA983562 VSW983562 WCS983562 WMO983562 WWK983562 AC983565 JY983565 TU983565 ADQ983565 ANM983565 AXI983565 BHE983565 BRA983565 CAW983565 CKS983565 CUO983565 DEK983565 DOG983565 DYC983565 EHY983565 ERU983565 FBQ983565 FLM983565 FVI983565 GFE983565 GPA983565 GYW983565 HIS983565 HSO983565 ICK983565 IMG983565 IWC983565 JFY983565 JPU983565 JZQ983565 KJM983565 KTI983565 LDE983565 LNA983565 LWW983565 MGS983565 MQO983565 NAK983565 NKG983565 NUC983565 ODY983565 ONU983565 OXQ983565 PHM983565 PRI983565 QBE983565 QLA983565 QUW983565 RES983565 ROO983565 RYK983565 SIG983565 SSC983565 TBY983565 TLU983565 TVQ983565 UFM983565 UPI983565 UZE983565 VJA983565 VSW983565 WCS983565 WMO983565 WWK983565 AC512:AC513 AC527:AC529 AC66048:AC66049 AC66063:AC66065 AC131584:AC131585 AC131599:AC131601 AC197120:AC197121 AC197135:AC197137 AC262656:AC262657 AC262671:AC262673 AC328192:AC328193 AC328207:AC328209 AC393728:AC393729 AC393743:AC393745 AC459264:AC459265 AC459279:AC459281 AC524800:AC524801 AC524815:AC524817 AC590336:AC590337 AC590351:AC590353 AC655872:AC655873 AC655887:AC655889 AC721408:AC721409 AC721423:AC721425 AC786944:AC786945 AC786959:AC786961 AC852480:AC852481 AC852495:AC852497 AC918016:AC918017 AC918031:AC918033 AC983552:AC983553 AC983567:AC983569 JY512:JY513 JY527:JY529 JY66048:JY66049 JY66063:JY66065 JY131584:JY131585 JY131599:JY131601 JY197120:JY197121 JY197135:JY197137 JY262656:JY262657 JY262671:JY262673 JY328192:JY328193 JY328207:JY328209 JY393728:JY393729 JY393743:JY393745 JY459264:JY459265 JY459279:JY459281 JY524800:JY524801 JY524815:JY524817 JY590336:JY590337 JY590351:JY590353 JY655872:JY655873 JY655887:JY655889 JY721408:JY721409 JY721423:JY721425 JY786944:JY786945 JY786959:JY786961 JY852480:JY852481 JY852495:JY852497 JY918016:JY918017 JY918031:JY918033 JY983552:JY983553 JY983567:JY983569 TU512:TU513 TU527:TU529 TU66048:TU66049 TU66063:TU66065 TU131584:TU131585 TU131599:TU131601 TU197120:TU197121 TU197135:TU197137 TU262656:TU262657 TU262671:TU262673 TU328192:TU328193 TU328207:TU328209 TU393728:TU393729 TU393743:TU393745 TU459264:TU459265 TU459279:TU459281 TU524800:TU524801 TU524815:TU524817 TU590336:TU590337 TU590351:TU590353 TU655872:TU655873 TU655887:TU655889 TU721408:TU721409 TU721423:TU721425 TU786944:TU786945 TU786959:TU786961 TU852480:TU852481 TU852495:TU852497 TU918016:TU918017 TU918031:TU918033 TU983552:TU983553 TU983567:TU983569 ADQ512:ADQ513 ADQ527:ADQ529 ADQ66048:ADQ66049 ADQ66063:ADQ66065 ADQ131584:ADQ131585 ADQ131599:ADQ131601 ADQ197120:ADQ197121 ADQ197135:ADQ197137 ADQ262656:ADQ262657 ADQ262671:ADQ262673 ADQ328192:ADQ328193 ADQ328207:ADQ328209 ADQ393728:ADQ393729 ADQ393743:ADQ393745 ADQ459264:ADQ459265 ADQ459279:ADQ459281 ADQ524800:ADQ524801 ADQ524815:ADQ524817 ADQ590336:ADQ590337 ADQ590351:ADQ590353 ADQ655872:ADQ655873 ADQ655887:ADQ655889 ADQ721408:ADQ721409 ADQ721423:ADQ721425 ADQ786944:ADQ786945 ADQ786959:ADQ786961 ADQ852480:ADQ852481 ADQ852495:ADQ852497 ADQ918016:ADQ918017 ADQ918031:ADQ918033 ADQ983552:ADQ983553 ADQ983567:ADQ983569 ANM512:ANM513 ANM527:ANM529 ANM66048:ANM66049 ANM66063:ANM66065 ANM131584:ANM131585 ANM131599:ANM131601 ANM197120:ANM197121 ANM197135:ANM197137 ANM262656:ANM262657 ANM262671:ANM262673 ANM328192:ANM328193 ANM328207:ANM328209 ANM393728:ANM393729 ANM393743:ANM393745 ANM459264:ANM459265 ANM459279:ANM459281 ANM524800:ANM524801 ANM524815:ANM524817 ANM590336:ANM590337 ANM590351:ANM590353 ANM655872:ANM655873 ANM655887:ANM655889 ANM721408:ANM721409 ANM721423:ANM721425 ANM786944:ANM786945 ANM786959:ANM786961 ANM852480:ANM852481 ANM852495:ANM852497 ANM918016:ANM918017 ANM918031:ANM918033 ANM983552:ANM983553 ANM983567:ANM983569 AXI512:AXI513 AXI527:AXI529 AXI66048:AXI66049 AXI66063:AXI66065 AXI131584:AXI131585 AXI131599:AXI131601 AXI197120:AXI197121 AXI197135:AXI197137 AXI262656:AXI262657 AXI262671:AXI262673 AXI328192:AXI328193 AXI328207:AXI328209 AXI393728:AXI393729 AXI393743:AXI393745 AXI459264:AXI459265 AXI459279:AXI459281 AXI524800:AXI524801 AXI524815:AXI524817 AXI590336:AXI590337 AXI590351:AXI590353 AXI655872:AXI655873 AXI655887:AXI655889 AXI721408:AXI721409 AXI721423:AXI721425 AXI786944:AXI786945 AXI786959:AXI786961 AXI852480:AXI852481 AXI852495:AXI852497 AXI918016:AXI918017 AXI918031:AXI918033 AXI983552:AXI983553 AXI983567:AXI983569 BHE512:BHE513 BHE527:BHE529 BHE66048:BHE66049 BHE66063:BHE66065 BHE131584:BHE131585 BHE131599:BHE131601 BHE197120:BHE197121 BHE197135:BHE197137 BHE262656:BHE262657 BHE262671:BHE262673 BHE328192:BHE328193 BHE328207:BHE328209 BHE393728:BHE393729 BHE393743:BHE393745 BHE459264:BHE459265 BHE459279:BHE459281 BHE524800:BHE524801 BHE524815:BHE524817 BHE590336:BHE590337 BHE590351:BHE590353 BHE655872:BHE655873 BHE655887:BHE655889 BHE721408:BHE721409 BHE721423:BHE721425 BHE786944:BHE786945 BHE786959:BHE786961 BHE852480:BHE852481 BHE852495:BHE852497 BHE918016:BHE918017 BHE918031:BHE918033 BHE983552:BHE983553 BHE983567:BHE983569 BRA512:BRA513 BRA527:BRA529 BRA66048:BRA66049 BRA66063:BRA66065 BRA131584:BRA131585 BRA131599:BRA131601 BRA197120:BRA197121 BRA197135:BRA197137 BRA262656:BRA262657 BRA262671:BRA262673 BRA328192:BRA328193 BRA328207:BRA328209 BRA393728:BRA393729 BRA393743:BRA393745 BRA459264:BRA459265 BRA459279:BRA459281 BRA524800:BRA524801 BRA524815:BRA524817 BRA590336:BRA590337 BRA590351:BRA590353 BRA655872:BRA655873 BRA655887:BRA655889 BRA721408:BRA721409 BRA721423:BRA721425 BRA786944:BRA786945 BRA786959:BRA786961 BRA852480:BRA852481 BRA852495:BRA852497 BRA918016:BRA918017 BRA918031:BRA918033 BRA983552:BRA983553 BRA983567:BRA983569 CAW512:CAW513 CAW527:CAW529 CAW66048:CAW66049 CAW66063:CAW66065 CAW131584:CAW131585 CAW131599:CAW131601 CAW197120:CAW197121 CAW197135:CAW197137 CAW262656:CAW262657 CAW262671:CAW262673 CAW328192:CAW328193 CAW328207:CAW328209 CAW393728:CAW393729 CAW393743:CAW393745 CAW459264:CAW459265 CAW459279:CAW459281 CAW524800:CAW524801 CAW524815:CAW524817 CAW590336:CAW590337 CAW590351:CAW590353 CAW655872:CAW655873 CAW655887:CAW655889 CAW721408:CAW721409 CAW721423:CAW721425 CAW786944:CAW786945 CAW786959:CAW786961 CAW852480:CAW852481 CAW852495:CAW852497 CAW918016:CAW918017 CAW918031:CAW918033 CAW983552:CAW983553 CAW983567:CAW983569 CKS512:CKS513 CKS527:CKS529 CKS66048:CKS66049 CKS66063:CKS66065 CKS131584:CKS131585 CKS131599:CKS131601 CKS197120:CKS197121 CKS197135:CKS197137 CKS262656:CKS262657 CKS262671:CKS262673 CKS328192:CKS328193 CKS328207:CKS328209 CKS393728:CKS393729 CKS393743:CKS393745 CKS459264:CKS459265 CKS459279:CKS459281 CKS524800:CKS524801 CKS524815:CKS524817 CKS590336:CKS590337 CKS590351:CKS590353 CKS655872:CKS655873 CKS655887:CKS655889 CKS721408:CKS721409 CKS721423:CKS721425 CKS786944:CKS786945 CKS786959:CKS786961 CKS852480:CKS852481 CKS852495:CKS852497 CKS918016:CKS918017 CKS918031:CKS918033 CKS983552:CKS983553 CKS983567:CKS983569 CUO512:CUO513 CUO527:CUO529 CUO66048:CUO66049 CUO66063:CUO66065 CUO131584:CUO131585 CUO131599:CUO131601 CUO197120:CUO197121 CUO197135:CUO197137 CUO262656:CUO262657 CUO262671:CUO262673 CUO328192:CUO328193 CUO328207:CUO328209 CUO393728:CUO393729 CUO393743:CUO393745 CUO459264:CUO459265 CUO459279:CUO459281 CUO524800:CUO524801 CUO524815:CUO524817 CUO590336:CUO590337 CUO590351:CUO590353 CUO655872:CUO655873 CUO655887:CUO655889 CUO721408:CUO721409 CUO721423:CUO721425 CUO786944:CUO786945 CUO786959:CUO786961 CUO852480:CUO852481 CUO852495:CUO852497 CUO918016:CUO918017 CUO918031:CUO918033 CUO983552:CUO983553 CUO983567:CUO983569 DEK512:DEK513 DEK527:DEK529 DEK66048:DEK66049 DEK66063:DEK66065 DEK131584:DEK131585 DEK131599:DEK131601 DEK197120:DEK197121 DEK197135:DEK197137 DEK262656:DEK262657 DEK262671:DEK262673 DEK328192:DEK328193 DEK328207:DEK328209 DEK393728:DEK393729 DEK393743:DEK393745 DEK459264:DEK459265 DEK459279:DEK459281 DEK524800:DEK524801 DEK524815:DEK524817 DEK590336:DEK590337 DEK590351:DEK590353 DEK655872:DEK655873 DEK655887:DEK655889 DEK721408:DEK721409 DEK721423:DEK721425 DEK786944:DEK786945 DEK786959:DEK786961 DEK852480:DEK852481 DEK852495:DEK852497 DEK918016:DEK918017 DEK918031:DEK918033 DEK983552:DEK983553 DEK983567:DEK983569 DOG512:DOG513 DOG527:DOG529 DOG66048:DOG66049 DOG66063:DOG66065 DOG131584:DOG131585 DOG131599:DOG131601 DOG197120:DOG197121 DOG197135:DOG197137 DOG262656:DOG262657 DOG262671:DOG262673 DOG328192:DOG328193 DOG328207:DOG328209 DOG393728:DOG393729 DOG393743:DOG393745 DOG459264:DOG459265 DOG459279:DOG459281 DOG524800:DOG524801 DOG524815:DOG524817 DOG590336:DOG590337 DOG590351:DOG590353 DOG655872:DOG655873 DOG655887:DOG655889 DOG721408:DOG721409 DOG721423:DOG721425 DOG786944:DOG786945 DOG786959:DOG786961 DOG852480:DOG852481 DOG852495:DOG852497 DOG918016:DOG918017 DOG918031:DOG918033 DOG983552:DOG983553 DOG983567:DOG983569 DYC512:DYC513 DYC527:DYC529 DYC66048:DYC66049 DYC66063:DYC66065 DYC131584:DYC131585 DYC131599:DYC131601 DYC197120:DYC197121 DYC197135:DYC197137 DYC262656:DYC262657 DYC262671:DYC262673 DYC328192:DYC328193 DYC328207:DYC328209 DYC393728:DYC393729 DYC393743:DYC393745 DYC459264:DYC459265 DYC459279:DYC459281 DYC524800:DYC524801 DYC524815:DYC524817 DYC590336:DYC590337 DYC590351:DYC590353 DYC655872:DYC655873 DYC655887:DYC655889 DYC721408:DYC721409 DYC721423:DYC721425 DYC786944:DYC786945 DYC786959:DYC786961 DYC852480:DYC852481 DYC852495:DYC852497 DYC918016:DYC918017 DYC918031:DYC918033 DYC983552:DYC983553 DYC983567:DYC983569 EHY512:EHY513 EHY527:EHY529 EHY66048:EHY66049 EHY66063:EHY66065 EHY131584:EHY131585 EHY131599:EHY131601 EHY197120:EHY197121 EHY197135:EHY197137 EHY262656:EHY262657 EHY262671:EHY262673 EHY328192:EHY328193 EHY328207:EHY328209 EHY393728:EHY393729 EHY393743:EHY393745 EHY459264:EHY459265 EHY459279:EHY459281 EHY524800:EHY524801 EHY524815:EHY524817 EHY590336:EHY590337 EHY590351:EHY590353 EHY655872:EHY655873 EHY655887:EHY655889 EHY721408:EHY721409 EHY721423:EHY721425 EHY786944:EHY786945 EHY786959:EHY786961 EHY852480:EHY852481 EHY852495:EHY852497 EHY918016:EHY918017 EHY918031:EHY918033 EHY983552:EHY983553 EHY983567:EHY983569 ERU512:ERU513 ERU527:ERU529 ERU66048:ERU66049 ERU66063:ERU66065 ERU131584:ERU131585 ERU131599:ERU131601 ERU197120:ERU197121 ERU197135:ERU197137 ERU262656:ERU262657 ERU262671:ERU262673 ERU328192:ERU328193 ERU328207:ERU328209 ERU393728:ERU393729 ERU393743:ERU393745 ERU459264:ERU459265 ERU459279:ERU459281 ERU524800:ERU524801 ERU524815:ERU524817 ERU590336:ERU590337 ERU590351:ERU590353 ERU655872:ERU655873 ERU655887:ERU655889 ERU721408:ERU721409 ERU721423:ERU721425 ERU786944:ERU786945 ERU786959:ERU786961 ERU852480:ERU852481 ERU852495:ERU852497 ERU918016:ERU918017 ERU918031:ERU918033 ERU983552:ERU983553 ERU983567:ERU983569 FBQ512:FBQ513 FBQ527:FBQ529 FBQ66048:FBQ66049 FBQ66063:FBQ66065 FBQ131584:FBQ131585 FBQ131599:FBQ131601 FBQ197120:FBQ197121 FBQ197135:FBQ197137 FBQ262656:FBQ262657 FBQ262671:FBQ262673 FBQ328192:FBQ328193 FBQ328207:FBQ328209 FBQ393728:FBQ393729 FBQ393743:FBQ393745 FBQ459264:FBQ459265 FBQ459279:FBQ459281 FBQ524800:FBQ524801 FBQ524815:FBQ524817 FBQ590336:FBQ590337 FBQ590351:FBQ590353 FBQ655872:FBQ655873 FBQ655887:FBQ655889 FBQ721408:FBQ721409 FBQ721423:FBQ721425 FBQ786944:FBQ786945 FBQ786959:FBQ786961 FBQ852480:FBQ852481 FBQ852495:FBQ852497 FBQ918016:FBQ918017 FBQ918031:FBQ918033 FBQ983552:FBQ983553 FBQ983567:FBQ983569 FLM512:FLM513 FLM527:FLM529 FLM66048:FLM66049 FLM66063:FLM66065 FLM131584:FLM131585 FLM131599:FLM131601 FLM197120:FLM197121 FLM197135:FLM197137 FLM262656:FLM262657 FLM262671:FLM262673 FLM328192:FLM328193 FLM328207:FLM328209 FLM393728:FLM393729 FLM393743:FLM393745 FLM459264:FLM459265 FLM459279:FLM459281 FLM524800:FLM524801 FLM524815:FLM524817 FLM590336:FLM590337 FLM590351:FLM590353 FLM655872:FLM655873 FLM655887:FLM655889 FLM721408:FLM721409 FLM721423:FLM721425 FLM786944:FLM786945 FLM786959:FLM786961 FLM852480:FLM852481 FLM852495:FLM852497 FLM918016:FLM918017 FLM918031:FLM918033 FLM983552:FLM983553 FLM983567:FLM983569 FVI512:FVI513 FVI527:FVI529 FVI66048:FVI66049 FVI66063:FVI66065 FVI131584:FVI131585 FVI131599:FVI131601 FVI197120:FVI197121 FVI197135:FVI197137 FVI262656:FVI262657 FVI262671:FVI262673 FVI328192:FVI328193 FVI328207:FVI328209 FVI393728:FVI393729 FVI393743:FVI393745 FVI459264:FVI459265 FVI459279:FVI459281 FVI524800:FVI524801 FVI524815:FVI524817 FVI590336:FVI590337 FVI590351:FVI590353 FVI655872:FVI655873 FVI655887:FVI655889 FVI721408:FVI721409 FVI721423:FVI721425 FVI786944:FVI786945 FVI786959:FVI786961 FVI852480:FVI852481 FVI852495:FVI852497 FVI918016:FVI918017 FVI918031:FVI918033 FVI983552:FVI983553 FVI983567:FVI983569 GFE512:GFE513 GFE527:GFE529 GFE66048:GFE66049 GFE66063:GFE66065 GFE131584:GFE131585 GFE131599:GFE131601 GFE197120:GFE197121 GFE197135:GFE197137 GFE262656:GFE262657 GFE262671:GFE262673 GFE328192:GFE328193 GFE328207:GFE328209 GFE393728:GFE393729 GFE393743:GFE393745 GFE459264:GFE459265 GFE459279:GFE459281 GFE524800:GFE524801 GFE524815:GFE524817 GFE590336:GFE590337 GFE590351:GFE590353 GFE655872:GFE655873 GFE655887:GFE655889 GFE721408:GFE721409 GFE721423:GFE721425 GFE786944:GFE786945 GFE786959:GFE786961 GFE852480:GFE852481 GFE852495:GFE852497 GFE918016:GFE918017 GFE918031:GFE918033 GFE983552:GFE983553 GFE983567:GFE983569 GPA512:GPA513 GPA527:GPA529 GPA66048:GPA66049 GPA66063:GPA66065 GPA131584:GPA131585 GPA131599:GPA131601 GPA197120:GPA197121 GPA197135:GPA197137 GPA262656:GPA262657 GPA262671:GPA262673 GPA328192:GPA328193 GPA328207:GPA328209 GPA393728:GPA393729 GPA393743:GPA393745 GPA459264:GPA459265 GPA459279:GPA459281 GPA524800:GPA524801 GPA524815:GPA524817 GPA590336:GPA590337 GPA590351:GPA590353 GPA655872:GPA655873 GPA655887:GPA655889 GPA721408:GPA721409 GPA721423:GPA721425 GPA786944:GPA786945 GPA786959:GPA786961 GPA852480:GPA852481 GPA852495:GPA852497 GPA918016:GPA918017 GPA918031:GPA918033 GPA983552:GPA983553 GPA983567:GPA983569 GYW512:GYW513 GYW527:GYW529 GYW66048:GYW66049 GYW66063:GYW66065 GYW131584:GYW131585 GYW131599:GYW131601 GYW197120:GYW197121 GYW197135:GYW197137 GYW262656:GYW262657 GYW262671:GYW262673 GYW328192:GYW328193 GYW328207:GYW328209 GYW393728:GYW393729 GYW393743:GYW393745 GYW459264:GYW459265 GYW459279:GYW459281 GYW524800:GYW524801 GYW524815:GYW524817 GYW590336:GYW590337 GYW590351:GYW590353 GYW655872:GYW655873 GYW655887:GYW655889 GYW721408:GYW721409 GYW721423:GYW721425 GYW786944:GYW786945 GYW786959:GYW786961 GYW852480:GYW852481 GYW852495:GYW852497 GYW918016:GYW918017 GYW918031:GYW918033 GYW983552:GYW983553 GYW983567:GYW983569 HIS512:HIS513 HIS527:HIS529 HIS66048:HIS66049 HIS66063:HIS66065 HIS131584:HIS131585 HIS131599:HIS131601 HIS197120:HIS197121 HIS197135:HIS197137 HIS262656:HIS262657 HIS262671:HIS262673 HIS328192:HIS328193 HIS328207:HIS328209 HIS393728:HIS393729 HIS393743:HIS393745 HIS459264:HIS459265 HIS459279:HIS459281 HIS524800:HIS524801 HIS524815:HIS524817 HIS590336:HIS590337 HIS590351:HIS590353 HIS655872:HIS655873 HIS655887:HIS655889 HIS721408:HIS721409 HIS721423:HIS721425 HIS786944:HIS786945 HIS786959:HIS786961 HIS852480:HIS852481 HIS852495:HIS852497 HIS918016:HIS918017 HIS918031:HIS918033 HIS983552:HIS983553 HIS983567:HIS983569 HSO512:HSO513 HSO527:HSO529 HSO66048:HSO66049 HSO66063:HSO66065 HSO131584:HSO131585 HSO131599:HSO131601 HSO197120:HSO197121 HSO197135:HSO197137 HSO262656:HSO262657 HSO262671:HSO262673 HSO328192:HSO328193 HSO328207:HSO328209 HSO393728:HSO393729 HSO393743:HSO393745 HSO459264:HSO459265 HSO459279:HSO459281 HSO524800:HSO524801 HSO524815:HSO524817 HSO590336:HSO590337 HSO590351:HSO590353 HSO655872:HSO655873 HSO655887:HSO655889 HSO721408:HSO721409 HSO721423:HSO721425 HSO786944:HSO786945 HSO786959:HSO786961 HSO852480:HSO852481 HSO852495:HSO852497 HSO918016:HSO918017 HSO918031:HSO918033 HSO983552:HSO983553 HSO983567:HSO983569 ICK512:ICK513 ICK527:ICK529 ICK66048:ICK66049 ICK66063:ICK66065 ICK131584:ICK131585 ICK131599:ICK131601 ICK197120:ICK197121 ICK197135:ICK197137 ICK262656:ICK262657 ICK262671:ICK262673 ICK328192:ICK328193 ICK328207:ICK328209 ICK393728:ICK393729 ICK393743:ICK393745 ICK459264:ICK459265 ICK459279:ICK459281 ICK524800:ICK524801 ICK524815:ICK524817 ICK590336:ICK590337 ICK590351:ICK590353 ICK655872:ICK655873 ICK655887:ICK655889 ICK721408:ICK721409 ICK721423:ICK721425 ICK786944:ICK786945 ICK786959:ICK786961 ICK852480:ICK852481 ICK852495:ICK852497 ICK918016:ICK918017 ICK918031:ICK918033 ICK983552:ICK983553 ICK983567:ICK983569 IMG512:IMG513 IMG527:IMG529 IMG66048:IMG66049 IMG66063:IMG66065 IMG131584:IMG131585 IMG131599:IMG131601 IMG197120:IMG197121 IMG197135:IMG197137 IMG262656:IMG262657 IMG262671:IMG262673 IMG328192:IMG328193 IMG328207:IMG328209 IMG393728:IMG393729 IMG393743:IMG393745 IMG459264:IMG459265 IMG459279:IMG459281 IMG524800:IMG524801 IMG524815:IMG524817 IMG590336:IMG590337 IMG590351:IMG590353 IMG655872:IMG655873 IMG655887:IMG655889 IMG721408:IMG721409 IMG721423:IMG721425 IMG786944:IMG786945 IMG786959:IMG786961 IMG852480:IMG852481 IMG852495:IMG852497 IMG918016:IMG918017 IMG918031:IMG918033 IMG983552:IMG983553 IMG983567:IMG983569 IWC512:IWC513 IWC527:IWC529 IWC66048:IWC66049 IWC66063:IWC66065 IWC131584:IWC131585 IWC131599:IWC131601 IWC197120:IWC197121 IWC197135:IWC197137 IWC262656:IWC262657 IWC262671:IWC262673 IWC328192:IWC328193 IWC328207:IWC328209 IWC393728:IWC393729 IWC393743:IWC393745 IWC459264:IWC459265 IWC459279:IWC459281 IWC524800:IWC524801 IWC524815:IWC524817 IWC590336:IWC590337 IWC590351:IWC590353 IWC655872:IWC655873 IWC655887:IWC655889 IWC721408:IWC721409 IWC721423:IWC721425 IWC786944:IWC786945 IWC786959:IWC786961 IWC852480:IWC852481 IWC852495:IWC852497 IWC918016:IWC918017 IWC918031:IWC918033 IWC983552:IWC983553 IWC983567:IWC983569 JFY512:JFY513 JFY527:JFY529 JFY66048:JFY66049 JFY66063:JFY66065 JFY131584:JFY131585 JFY131599:JFY131601 JFY197120:JFY197121 JFY197135:JFY197137 JFY262656:JFY262657 JFY262671:JFY262673 JFY328192:JFY328193 JFY328207:JFY328209 JFY393728:JFY393729 JFY393743:JFY393745 JFY459264:JFY459265 JFY459279:JFY459281 JFY524800:JFY524801 JFY524815:JFY524817 JFY590336:JFY590337 JFY590351:JFY590353 JFY655872:JFY655873 JFY655887:JFY655889 JFY721408:JFY721409 JFY721423:JFY721425 JFY786944:JFY786945 JFY786959:JFY786961 JFY852480:JFY852481 JFY852495:JFY852497 JFY918016:JFY918017 JFY918031:JFY918033 JFY983552:JFY983553 JFY983567:JFY983569 JPU512:JPU513 JPU527:JPU529 JPU66048:JPU66049 JPU66063:JPU66065 JPU131584:JPU131585 JPU131599:JPU131601 JPU197120:JPU197121 JPU197135:JPU197137 JPU262656:JPU262657 JPU262671:JPU262673 JPU328192:JPU328193 JPU328207:JPU328209 JPU393728:JPU393729 JPU393743:JPU393745 JPU459264:JPU459265 JPU459279:JPU459281 JPU524800:JPU524801 JPU524815:JPU524817 JPU590336:JPU590337 JPU590351:JPU590353 JPU655872:JPU655873 JPU655887:JPU655889 JPU721408:JPU721409 JPU721423:JPU721425 JPU786944:JPU786945 JPU786959:JPU786961 JPU852480:JPU852481 JPU852495:JPU852497 JPU918016:JPU918017 JPU918031:JPU918033 JPU983552:JPU983553 JPU983567:JPU983569 JZQ512:JZQ513 JZQ527:JZQ529 JZQ66048:JZQ66049 JZQ66063:JZQ66065 JZQ131584:JZQ131585 JZQ131599:JZQ131601 JZQ197120:JZQ197121 JZQ197135:JZQ197137 JZQ262656:JZQ262657 JZQ262671:JZQ262673 JZQ328192:JZQ328193 JZQ328207:JZQ328209 JZQ393728:JZQ393729 JZQ393743:JZQ393745 JZQ459264:JZQ459265 JZQ459279:JZQ459281 JZQ524800:JZQ524801 JZQ524815:JZQ524817 JZQ590336:JZQ590337 JZQ590351:JZQ590353 JZQ655872:JZQ655873 JZQ655887:JZQ655889 JZQ721408:JZQ721409 JZQ721423:JZQ721425 JZQ786944:JZQ786945 JZQ786959:JZQ786961 JZQ852480:JZQ852481 JZQ852495:JZQ852497 JZQ918016:JZQ918017 JZQ918031:JZQ918033 JZQ983552:JZQ983553 JZQ983567:JZQ983569 KJM512:KJM513 KJM527:KJM529 KJM66048:KJM66049 KJM66063:KJM66065 KJM131584:KJM131585 KJM131599:KJM131601 KJM197120:KJM197121 KJM197135:KJM197137 KJM262656:KJM262657 KJM262671:KJM262673 KJM328192:KJM328193 KJM328207:KJM328209 KJM393728:KJM393729 KJM393743:KJM393745 KJM459264:KJM459265 KJM459279:KJM459281 KJM524800:KJM524801 KJM524815:KJM524817 KJM590336:KJM590337 KJM590351:KJM590353 KJM655872:KJM655873 KJM655887:KJM655889 KJM721408:KJM721409 KJM721423:KJM721425 KJM786944:KJM786945 KJM786959:KJM786961 KJM852480:KJM852481 KJM852495:KJM852497 KJM918016:KJM918017 KJM918031:KJM918033 KJM983552:KJM983553 KJM983567:KJM983569 KTI512:KTI513 KTI527:KTI529 KTI66048:KTI66049 KTI66063:KTI66065 KTI131584:KTI131585 KTI131599:KTI131601 KTI197120:KTI197121 KTI197135:KTI197137 KTI262656:KTI262657 KTI262671:KTI262673 KTI328192:KTI328193 KTI328207:KTI328209 KTI393728:KTI393729 KTI393743:KTI393745 KTI459264:KTI459265 KTI459279:KTI459281 KTI524800:KTI524801 KTI524815:KTI524817 KTI590336:KTI590337 KTI590351:KTI590353 KTI655872:KTI655873 KTI655887:KTI655889 KTI721408:KTI721409 KTI721423:KTI721425 KTI786944:KTI786945 KTI786959:KTI786961 KTI852480:KTI852481 KTI852495:KTI852497 KTI918016:KTI918017 KTI918031:KTI918033 KTI983552:KTI983553 KTI983567:KTI983569 LDE512:LDE513 LDE527:LDE529 LDE66048:LDE66049 LDE66063:LDE66065 LDE131584:LDE131585 LDE131599:LDE131601 LDE197120:LDE197121 LDE197135:LDE197137 LDE262656:LDE262657 LDE262671:LDE262673 LDE328192:LDE328193 LDE328207:LDE328209 LDE393728:LDE393729 LDE393743:LDE393745 LDE459264:LDE459265 LDE459279:LDE459281 LDE524800:LDE524801 LDE524815:LDE524817 LDE590336:LDE590337 LDE590351:LDE590353 LDE655872:LDE655873 LDE655887:LDE655889 LDE721408:LDE721409 LDE721423:LDE721425 LDE786944:LDE786945 LDE786959:LDE786961 LDE852480:LDE852481 LDE852495:LDE852497 LDE918016:LDE918017 LDE918031:LDE918033 LDE983552:LDE983553 LDE983567:LDE983569 LNA512:LNA513 LNA527:LNA529 LNA66048:LNA66049 LNA66063:LNA66065 LNA131584:LNA131585 LNA131599:LNA131601 LNA197120:LNA197121 LNA197135:LNA197137 LNA262656:LNA262657 LNA262671:LNA262673 LNA328192:LNA328193 LNA328207:LNA328209 LNA393728:LNA393729 LNA393743:LNA393745 LNA459264:LNA459265 LNA459279:LNA459281 LNA524800:LNA524801 LNA524815:LNA524817 LNA590336:LNA590337 LNA590351:LNA590353 LNA655872:LNA655873 LNA655887:LNA655889 LNA721408:LNA721409 LNA721423:LNA721425 LNA786944:LNA786945 LNA786959:LNA786961 LNA852480:LNA852481 LNA852495:LNA852497 LNA918016:LNA918017 LNA918031:LNA918033 LNA983552:LNA983553 LNA983567:LNA983569 LWW512:LWW513 LWW527:LWW529 LWW66048:LWW66049 LWW66063:LWW66065 LWW131584:LWW131585 LWW131599:LWW131601 LWW197120:LWW197121 LWW197135:LWW197137 LWW262656:LWW262657 LWW262671:LWW262673 LWW328192:LWW328193 LWW328207:LWW328209 LWW393728:LWW393729 LWW393743:LWW393745 LWW459264:LWW459265 LWW459279:LWW459281 LWW524800:LWW524801 LWW524815:LWW524817 LWW590336:LWW590337 LWW590351:LWW590353 LWW655872:LWW655873 LWW655887:LWW655889 LWW721408:LWW721409 LWW721423:LWW721425 LWW786944:LWW786945 LWW786959:LWW786961 LWW852480:LWW852481 LWW852495:LWW852497 LWW918016:LWW918017 LWW918031:LWW918033 LWW983552:LWW983553 LWW983567:LWW983569 MGS512:MGS513 MGS527:MGS529 MGS66048:MGS66049 MGS66063:MGS66065 MGS131584:MGS131585 MGS131599:MGS131601 MGS197120:MGS197121 MGS197135:MGS197137 MGS262656:MGS262657 MGS262671:MGS262673 MGS328192:MGS328193 MGS328207:MGS328209 MGS393728:MGS393729 MGS393743:MGS393745 MGS459264:MGS459265 MGS459279:MGS459281 MGS524800:MGS524801 MGS524815:MGS524817 MGS590336:MGS590337 MGS590351:MGS590353 MGS655872:MGS655873 MGS655887:MGS655889 MGS721408:MGS721409 MGS721423:MGS721425 MGS786944:MGS786945 MGS786959:MGS786961 MGS852480:MGS852481 MGS852495:MGS852497 MGS918016:MGS918017 MGS918031:MGS918033 MGS983552:MGS983553 MGS983567:MGS983569 MQO512:MQO513 MQO527:MQO529 MQO66048:MQO66049 MQO66063:MQO66065 MQO131584:MQO131585 MQO131599:MQO131601 MQO197120:MQO197121 MQO197135:MQO197137 MQO262656:MQO262657 MQO262671:MQO262673 MQO328192:MQO328193 MQO328207:MQO328209 MQO393728:MQO393729 MQO393743:MQO393745 MQO459264:MQO459265 MQO459279:MQO459281 MQO524800:MQO524801 MQO524815:MQO524817 MQO590336:MQO590337 MQO590351:MQO590353 MQO655872:MQO655873 MQO655887:MQO655889 MQO721408:MQO721409 MQO721423:MQO721425 MQO786944:MQO786945 MQO786959:MQO786961 MQO852480:MQO852481 MQO852495:MQO852497 MQO918016:MQO918017 MQO918031:MQO918033 MQO983552:MQO983553 MQO983567:MQO983569 NAK512:NAK513 NAK527:NAK529 NAK66048:NAK66049 NAK66063:NAK66065 NAK131584:NAK131585 NAK131599:NAK131601 NAK197120:NAK197121 NAK197135:NAK197137 NAK262656:NAK262657 NAK262671:NAK262673 NAK328192:NAK328193 NAK328207:NAK328209 NAK393728:NAK393729 NAK393743:NAK393745 NAK459264:NAK459265 NAK459279:NAK459281 NAK524800:NAK524801 NAK524815:NAK524817 NAK590336:NAK590337 NAK590351:NAK590353 NAK655872:NAK655873 NAK655887:NAK655889 NAK721408:NAK721409 NAK721423:NAK721425 NAK786944:NAK786945 NAK786959:NAK786961 NAK852480:NAK852481 NAK852495:NAK852497 NAK918016:NAK918017 NAK918031:NAK918033 NAK983552:NAK983553 NAK983567:NAK983569 NKG512:NKG513 NKG527:NKG529 NKG66048:NKG66049 NKG66063:NKG66065 NKG131584:NKG131585 NKG131599:NKG131601 NKG197120:NKG197121 NKG197135:NKG197137 NKG262656:NKG262657 NKG262671:NKG262673 NKG328192:NKG328193 NKG328207:NKG328209 NKG393728:NKG393729 NKG393743:NKG393745 NKG459264:NKG459265 NKG459279:NKG459281 NKG524800:NKG524801 NKG524815:NKG524817 NKG590336:NKG590337 NKG590351:NKG590353 NKG655872:NKG655873 NKG655887:NKG655889 NKG721408:NKG721409 NKG721423:NKG721425 NKG786944:NKG786945 NKG786959:NKG786961 NKG852480:NKG852481 NKG852495:NKG852497 NKG918016:NKG918017 NKG918031:NKG918033 NKG983552:NKG983553 NKG983567:NKG983569 NUC512:NUC513 NUC527:NUC529 NUC66048:NUC66049 NUC66063:NUC66065 NUC131584:NUC131585 NUC131599:NUC131601 NUC197120:NUC197121 NUC197135:NUC197137 NUC262656:NUC262657 NUC262671:NUC262673 NUC328192:NUC328193 NUC328207:NUC328209 NUC393728:NUC393729 NUC393743:NUC393745 NUC459264:NUC459265 NUC459279:NUC459281 NUC524800:NUC524801 NUC524815:NUC524817 NUC590336:NUC590337 NUC590351:NUC590353 NUC655872:NUC655873 NUC655887:NUC655889 NUC721408:NUC721409 NUC721423:NUC721425 NUC786944:NUC786945 NUC786959:NUC786961 NUC852480:NUC852481 NUC852495:NUC852497 NUC918016:NUC918017 NUC918031:NUC918033 NUC983552:NUC983553 NUC983567:NUC983569 ODY512:ODY513 ODY527:ODY529 ODY66048:ODY66049 ODY66063:ODY66065 ODY131584:ODY131585 ODY131599:ODY131601 ODY197120:ODY197121 ODY197135:ODY197137 ODY262656:ODY262657 ODY262671:ODY262673 ODY328192:ODY328193 ODY328207:ODY328209 ODY393728:ODY393729 ODY393743:ODY393745 ODY459264:ODY459265 ODY459279:ODY459281 ODY524800:ODY524801 ODY524815:ODY524817 ODY590336:ODY590337 ODY590351:ODY590353 ODY655872:ODY655873 ODY655887:ODY655889 ODY721408:ODY721409 ODY721423:ODY721425 ODY786944:ODY786945 ODY786959:ODY786961 ODY852480:ODY852481 ODY852495:ODY852497 ODY918016:ODY918017 ODY918031:ODY918033 ODY983552:ODY983553 ODY983567:ODY983569 ONU512:ONU513 ONU527:ONU529 ONU66048:ONU66049 ONU66063:ONU66065 ONU131584:ONU131585 ONU131599:ONU131601 ONU197120:ONU197121 ONU197135:ONU197137 ONU262656:ONU262657 ONU262671:ONU262673 ONU328192:ONU328193 ONU328207:ONU328209 ONU393728:ONU393729 ONU393743:ONU393745 ONU459264:ONU459265 ONU459279:ONU459281 ONU524800:ONU524801 ONU524815:ONU524817 ONU590336:ONU590337 ONU590351:ONU590353 ONU655872:ONU655873 ONU655887:ONU655889 ONU721408:ONU721409 ONU721423:ONU721425 ONU786944:ONU786945 ONU786959:ONU786961 ONU852480:ONU852481 ONU852495:ONU852497 ONU918016:ONU918017 ONU918031:ONU918033 ONU983552:ONU983553 ONU983567:ONU983569 OXQ512:OXQ513 OXQ527:OXQ529 OXQ66048:OXQ66049 OXQ66063:OXQ66065 OXQ131584:OXQ131585 OXQ131599:OXQ131601 OXQ197120:OXQ197121 OXQ197135:OXQ197137 OXQ262656:OXQ262657 OXQ262671:OXQ262673 OXQ328192:OXQ328193 OXQ328207:OXQ328209 OXQ393728:OXQ393729 OXQ393743:OXQ393745 OXQ459264:OXQ459265 OXQ459279:OXQ459281 OXQ524800:OXQ524801 OXQ524815:OXQ524817 OXQ590336:OXQ590337 OXQ590351:OXQ590353 OXQ655872:OXQ655873 OXQ655887:OXQ655889 OXQ721408:OXQ721409 OXQ721423:OXQ721425 OXQ786944:OXQ786945 OXQ786959:OXQ786961 OXQ852480:OXQ852481 OXQ852495:OXQ852497 OXQ918016:OXQ918017 OXQ918031:OXQ918033 OXQ983552:OXQ983553 OXQ983567:OXQ983569 PHM512:PHM513 PHM527:PHM529 PHM66048:PHM66049 PHM66063:PHM66065 PHM131584:PHM131585 PHM131599:PHM131601 PHM197120:PHM197121 PHM197135:PHM197137 PHM262656:PHM262657 PHM262671:PHM262673 PHM328192:PHM328193 PHM328207:PHM328209 PHM393728:PHM393729 PHM393743:PHM393745 PHM459264:PHM459265 PHM459279:PHM459281 PHM524800:PHM524801 PHM524815:PHM524817 PHM590336:PHM590337 PHM590351:PHM590353 PHM655872:PHM655873 PHM655887:PHM655889 PHM721408:PHM721409 PHM721423:PHM721425 PHM786944:PHM786945 PHM786959:PHM786961 PHM852480:PHM852481 PHM852495:PHM852497 PHM918016:PHM918017 PHM918031:PHM918033 PHM983552:PHM983553 PHM983567:PHM983569 PRI512:PRI513 PRI527:PRI529 PRI66048:PRI66049 PRI66063:PRI66065 PRI131584:PRI131585 PRI131599:PRI131601 PRI197120:PRI197121 PRI197135:PRI197137 PRI262656:PRI262657 PRI262671:PRI262673 PRI328192:PRI328193 PRI328207:PRI328209 PRI393728:PRI393729 PRI393743:PRI393745 PRI459264:PRI459265 PRI459279:PRI459281 PRI524800:PRI524801 PRI524815:PRI524817 PRI590336:PRI590337 PRI590351:PRI590353 PRI655872:PRI655873 PRI655887:PRI655889 PRI721408:PRI721409 PRI721423:PRI721425 PRI786944:PRI786945 PRI786959:PRI786961 PRI852480:PRI852481 PRI852495:PRI852497 PRI918016:PRI918017 PRI918031:PRI918033 PRI983552:PRI983553 PRI983567:PRI983569 QBE512:QBE513 QBE527:QBE529 QBE66048:QBE66049 QBE66063:QBE66065 QBE131584:QBE131585 QBE131599:QBE131601 QBE197120:QBE197121 QBE197135:QBE197137 QBE262656:QBE262657 QBE262671:QBE262673 QBE328192:QBE328193 QBE328207:QBE328209 QBE393728:QBE393729 QBE393743:QBE393745 QBE459264:QBE459265 QBE459279:QBE459281 QBE524800:QBE524801 QBE524815:QBE524817 QBE590336:QBE590337 QBE590351:QBE590353 QBE655872:QBE655873 QBE655887:QBE655889 QBE721408:QBE721409 QBE721423:QBE721425 QBE786944:QBE786945 QBE786959:QBE786961 QBE852480:QBE852481 QBE852495:QBE852497 QBE918016:QBE918017 QBE918031:QBE918033 QBE983552:QBE983553 QBE983567:QBE983569 QLA512:QLA513 QLA527:QLA529 QLA66048:QLA66049 QLA66063:QLA66065 QLA131584:QLA131585 QLA131599:QLA131601 QLA197120:QLA197121 QLA197135:QLA197137 QLA262656:QLA262657 QLA262671:QLA262673 QLA328192:QLA328193 QLA328207:QLA328209 QLA393728:QLA393729 QLA393743:QLA393745 QLA459264:QLA459265 QLA459279:QLA459281 QLA524800:QLA524801 QLA524815:QLA524817 QLA590336:QLA590337 QLA590351:QLA590353 QLA655872:QLA655873 QLA655887:QLA655889 QLA721408:QLA721409 QLA721423:QLA721425 QLA786944:QLA786945 QLA786959:QLA786961 QLA852480:QLA852481 QLA852495:QLA852497 QLA918016:QLA918017 QLA918031:QLA918033 QLA983552:QLA983553 QLA983567:QLA983569 QUW512:QUW513 QUW527:QUW529 QUW66048:QUW66049 QUW66063:QUW66065 QUW131584:QUW131585 QUW131599:QUW131601 QUW197120:QUW197121 QUW197135:QUW197137 QUW262656:QUW262657 QUW262671:QUW262673 QUW328192:QUW328193 QUW328207:QUW328209 QUW393728:QUW393729 QUW393743:QUW393745 QUW459264:QUW459265 QUW459279:QUW459281 QUW524800:QUW524801 QUW524815:QUW524817 QUW590336:QUW590337 QUW590351:QUW590353 QUW655872:QUW655873 QUW655887:QUW655889 QUW721408:QUW721409 QUW721423:QUW721425 QUW786944:QUW786945 QUW786959:QUW786961 QUW852480:QUW852481 QUW852495:QUW852497 QUW918016:QUW918017 QUW918031:QUW918033 QUW983552:QUW983553 QUW983567:QUW983569 RES512:RES513 RES527:RES529 RES66048:RES66049 RES66063:RES66065 RES131584:RES131585 RES131599:RES131601 RES197120:RES197121 RES197135:RES197137 RES262656:RES262657 RES262671:RES262673 RES328192:RES328193 RES328207:RES328209 RES393728:RES393729 RES393743:RES393745 RES459264:RES459265 RES459279:RES459281 RES524800:RES524801 RES524815:RES524817 RES590336:RES590337 RES590351:RES590353 RES655872:RES655873 RES655887:RES655889 RES721408:RES721409 RES721423:RES721425 RES786944:RES786945 RES786959:RES786961 RES852480:RES852481 RES852495:RES852497 RES918016:RES918017 RES918031:RES918033 RES983552:RES983553 RES983567:RES983569 ROO512:ROO513 ROO527:ROO529 ROO66048:ROO66049 ROO66063:ROO66065 ROO131584:ROO131585 ROO131599:ROO131601 ROO197120:ROO197121 ROO197135:ROO197137 ROO262656:ROO262657 ROO262671:ROO262673 ROO328192:ROO328193 ROO328207:ROO328209 ROO393728:ROO393729 ROO393743:ROO393745 ROO459264:ROO459265 ROO459279:ROO459281 ROO524800:ROO524801 ROO524815:ROO524817 ROO590336:ROO590337 ROO590351:ROO590353 ROO655872:ROO655873 ROO655887:ROO655889 ROO721408:ROO721409 ROO721423:ROO721425 ROO786944:ROO786945 ROO786959:ROO786961 ROO852480:ROO852481 ROO852495:ROO852497 ROO918016:ROO918017 ROO918031:ROO918033 ROO983552:ROO983553 ROO983567:ROO983569 RYK512:RYK513 RYK527:RYK529 RYK66048:RYK66049 RYK66063:RYK66065 RYK131584:RYK131585 RYK131599:RYK131601 RYK197120:RYK197121 RYK197135:RYK197137 RYK262656:RYK262657 RYK262671:RYK262673 RYK328192:RYK328193 RYK328207:RYK328209 RYK393728:RYK393729 RYK393743:RYK393745 RYK459264:RYK459265 RYK459279:RYK459281 RYK524800:RYK524801 RYK524815:RYK524817 RYK590336:RYK590337 RYK590351:RYK590353 RYK655872:RYK655873 RYK655887:RYK655889 RYK721408:RYK721409 RYK721423:RYK721425 RYK786944:RYK786945 RYK786959:RYK786961 RYK852480:RYK852481 RYK852495:RYK852497 RYK918016:RYK918017 RYK918031:RYK918033 RYK983552:RYK983553 RYK983567:RYK983569 SIG512:SIG513 SIG527:SIG529 SIG66048:SIG66049 SIG66063:SIG66065 SIG131584:SIG131585 SIG131599:SIG131601 SIG197120:SIG197121 SIG197135:SIG197137 SIG262656:SIG262657 SIG262671:SIG262673 SIG328192:SIG328193 SIG328207:SIG328209 SIG393728:SIG393729 SIG393743:SIG393745 SIG459264:SIG459265 SIG459279:SIG459281 SIG524800:SIG524801 SIG524815:SIG524817 SIG590336:SIG590337 SIG590351:SIG590353 SIG655872:SIG655873 SIG655887:SIG655889 SIG721408:SIG721409 SIG721423:SIG721425 SIG786944:SIG786945 SIG786959:SIG786961 SIG852480:SIG852481 SIG852495:SIG852497 SIG918016:SIG918017 SIG918031:SIG918033 SIG983552:SIG983553 SIG983567:SIG983569 SSC512:SSC513 SSC527:SSC529 SSC66048:SSC66049 SSC66063:SSC66065 SSC131584:SSC131585 SSC131599:SSC131601 SSC197120:SSC197121 SSC197135:SSC197137 SSC262656:SSC262657 SSC262671:SSC262673 SSC328192:SSC328193 SSC328207:SSC328209 SSC393728:SSC393729 SSC393743:SSC393745 SSC459264:SSC459265 SSC459279:SSC459281 SSC524800:SSC524801 SSC524815:SSC524817 SSC590336:SSC590337 SSC590351:SSC590353 SSC655872:SSC655873 SSC655887:SSC655889 SSC721408:SSC721409 SSC721423:SSC721425 SSC786944:SSC786945 SSC786959:SSC786961 SSC852480:SSC852481 SSC852495:SSC852497 SSC918016:SSC918017 SSC918031:SSC918033 SSC983552:SSC983553 SSC983567:SSC983569 TBY512:TBY513 TBY527:TBY529 TBY66048:TBY66049 TBY66063:TBY66065 TBY131584:TBY131585 TBY131599:TBY131601 TBY197120:TBY197121 TBY197135:TBY197137 TBY262656:TBY262657 TBY262671:TBY262673 TBY328192:TBY328193 TBY328207:TBY328209 TBY393728:TBY393729 TBY393743:TBY393745 TBY459264:TBY459265 TBY459279:TBY459281 TBY524800:TBY524801 TBY524815:TBY524817 TBY590336:TBY590337 TBY590351:TBY590353 TBY655872:TBY655873 TBY655887:TBY655889 TBY721408:TBY721409 TBY721423:TBY721425 TBY786944:TBY786945 TBY786959:TBY786961 TBY852480:TBY852481 TBY852495:TBY852497 TBY918016:TBY918017 TBY918031:TBY918033 TBY983552:TBY983553 TBY983567:TBY983569 TLU512:TLU513 TLU527:TLU529 TLU66048:TLU66049 TLU66063:TLU66065 TLU131584:TLU131585 TLU131599:TLU131601 TLU197120:TLU197121 TLU197135:TLU197137 TLU262656:TLU262657 TLU262671:TLU262673 TLU328192:TLU328193 TLU328207:TLU328209 TLU393728:TLU393729 TLU393743:TLU393745 TLU459264:TLU459265 TLU459279:TLU459281 TLU524800:TLU524801 TLU524815:TLU524817 TLU590336:TLU590337 TLU590351:TLU590353 TLU655872:TLU655873 TLU655887:TLU655889 TLU721408:TLU721409 TLU721423:TLU721425 TLU786944:TLU786945 TLU786959:TLU786961 TLU852480:TLU852481 TLU852495:TLU852497 TLU918016:TLU918017 TLU918031:TLU918033 TLU983552:TLU983553 TLU983567:TLU983569 TVQ512:TVQ513 TVQ527:TVQ529 TVQ66048:TVQ66049 TVQ66063:TVQ66065 TVQ131584:TVQ131585 TVQ131599:TVQ131601 TVQ197120:TVQ197121 TVQ197135:TVQ197137 TVQ262656:TVQ262657 TVQ262671:TVQ262673 TVQ328192:TVQ328193 TVQ328207:TVQ328209 TVQ393728:TVQ393729 TVQ393743:TVQ393745 TVQ459264:TVQ459265 TVQ459279:TVQ459281 TVQ524800:TVQ524801 TVQ524815:TVQ524817 TVQ590336:TVQ590337 TVQ590351:TVQ590353 TVQ655872:TVQ655873 TVQ655887:TVQ655889 TVQ721408:TVQ721409 TVQ721423:TVQ721425 TVQ786944:TVQ786945 TVQ786959:TVQ786961 TVQ852480:TVQ852481 TVQ852495:TVQ852497 TVQ918016:TVQ918017 TVQ918031:TVQ918033 TVQ983552:TVQ983553 TVQ983567:TVQ983569 UFM512:UFM513 UFM527:UFM529 UFM66048:UFM66049 UFM66063:UFM66065 UFM131584:UFM131585 UFM131599:UFM131601 UFM197120:UFM197121 UFM197135:UFM197137 UFM262656:UFM262657 UFM262671:UFM262673 UFM328192:UFM328193 UFM328207:UFM328209 UFM393728:UFM393729 UFM393743:UFM393745 UFM459264:UFM459265 UFM459279:UFM459281 UFM524800:UFM524801 UFM524815:UFM524817 UFM590336:UFM590337 UFM590351:UFM590353 UFM655872:UFM655873 UFM655887:UFM655889 UFM721408:UFM721409 UFM721423:UFM721425 UFM786944:UFM786945 UFM786959:UFM786961 UFM852480:UFM852481 UFM852495:UFM852497 UFM918016:UFM918017 UFM918031:UFM918033 UFM983552:UFM983553 UFM983567:UFM983569 UPI512:UPI513 UPI527:UPI529 UPI66048:UPI66049 UPI66063:UPI66065 UPI131584:UPI131585 UPI131599:UPI131601 UPI197120:UPI197121 UPI197135:UPI197137 UPI262656:UPI262657 UPI262671:UPI262673 UPI328192:UPI328193 UPI328207:UPI328209 UPI393728:UPI393729 UPI393743:UPI393745 UPI459264:UPI459265 UPI459279:UPI459281 UPI524800:UPI524801 UPI524815:UPI524817 UPI590336:UPI590337 UPI590351:UPI590353 UPI655872:UPI655873 UPI655887:UPI655889 UPI721408:UPI721409 UPI721423:UPI721425 UPI786944:UPI786945 UPI786959:UPI786961 UPI852480:UPI852481 UPI852495:UPI852497 UPI918016:UPI918017 UPI918031:UPI918033 UPI983552:UPI983553 UPI983567:UPI983569 UZE512:UZE513 UZE527:UZE529 UZE66048:UZE66049 UZE66063:UZE66065 UZE131584:UZE131585 UZE131599:UZE131601 UZE197120:UZE197121 UZE197135:UZE197137 UZE262656:UZE262657 UZE262671:UZE262673 UZE328192:UZE328193 UZE328207:UZE328209 UZE393728:UZE393729 UZE393743:UZE393745 UZE459264:UZE459265 UZE459279:UZE459281 UZE524800:UZE524801 UZE524815:UZE524817 UZE590336:UZE590337 UZE590351:UZE590353 UZE655872:UZE655873 UZE655887:UZE655889 UZE721408:UZE721409 UZE721423:UZE721425 UZE786944:UZE786945 UZE786959:UZE786961 UZE852480:UZE852481 UZE852495:UZE852497 UZE918016:UZE918017 UZE918031:UZE918033 UZE983552:UZE983553 UZE983567:UZE983569 VJA512:VJA513 VJA527:VJA529 VJA66048:VJA66049 VJA66063:VJA66065 VJA131584:VJA131585 VJA131599:VJA131601 VJA197120:VJA197121 VJA197135:VJA197137 VJA262656:VJA262657 VJA262671:VJA262673 VJA328192:VJA328193 VJA328207:VJA328209 VJA393728:VJA393729 VJA393743:VJA393745 VJA459264:VJA459265 VJA459279:VJA459281 VJA524800:VJA524801 VJA524815:VJA524817 VJA590336:VJA590337 VJA590351:VJA590353 VJA655872:VJA655873 VJA655887:VJA655889 VJA721408:VJA721409 VJA721423:VJA721425 VJA786944:VJA786945 VJA786959:VJA786961 VJA852480:VJA852481 VJA852495:VJA852497 VJA918016:VJA918017 VJA918031:VJA918033 VJA983552:VJA983553 VJA983567:VJA983569 VSW512:VSW513 VSW527:VSW529 VSW66048:VSW66049 VSW66063:VSW66065 VSW131584:VSW131585 VSW131599:VSW131601 VSW197120:VSW197121 VSW197135:VSW197137 VSW262656:VSW262657 VSW262671:VSW262673 VSW328192:VSW328193 VSW328207:VSW328209 VSW393728:VSW393729 VSW393743:VSW393745 VSW459264:VSW459265 VSW459279:VSW459281 VSW524800:VSW524801 VSW524815:VSW524817 VSW590336:VSW590337 VSW590351:VSW590353 VSW655872:VSW655873 VSW655887:VSW655889 VSW721408:VSW721409 VSW721423:VSW721425 VSW786944:VSW786945 VSW786959:VSW786961 VSW852480:VSW852481 VSW852495:VSW852497 VSW918016:VSW918017 VSW918031:VSW918033 VSW983552:VSW983553 VSW983567:VSW983569 WCS512:WCS513 WCS527:WCS529 WCS66048:WCS66049 WCS66063:WCS66065 WCS131584:WCS131585 WCS131599:WCS131601 WCS197120:WCS197121 WCS197135:WCS197137 WCS262656:WCS262657 WCS262671:WCS262673 WCS328192:WCS328193 WCS328207:WCS328209 WCS393728:WCS393729 WCS393743:WCS393745 WCS459264:WCS459265 WCS459279:WCS459281 WCS524800:WCS524801 WCS524815:WCS524817 WCS590336:WCS590337 WCS590351:WCS590353 WCS655872:WCS655873 WCS655887:WCS655889 WCS721408:WCS721409 WCS721423:WCS721425 WCS786944:WCS786945 WCS786959:WCS786961 WCS852480:WCS852481 WCS852495:WCS852497 WCS918016:WCS918017 WCS918031:WCS918033 WCS983552:WCS983553 WCS983567:WCS983569 WMO512:WMO513 WMO527:WMO529 WMO66048:WMO66049 WMO66063:WMO66065 WMO131584:WMO131585 WMO131599:WMO131601 WMO197120:WMO197121 WMO197135:WMO197137 WMO262656:WMO262657 WMO262671:WMO262673 WMO328192:WMO328193 WMO328207:WMO328209 WMO393728:WMO393729 WMO393743:WMO393745 WMO459264:WMO459265 WMO459279:WMO459281 WMO524800:WMO524801 WMO524815:WMO524817 WMO590336:WMO590337 WMO590351:WMO590353 WMO655872:WMO655873 WMO655887:WMO655889 WMO721408:WMO721409 WMO721423:WMO721425 WMO786944:WMO786945 WMO786959:WMO786961 WMO852480:WMO852481 WMO852495:WMO852497 WMO918016:WMO918017 WMO918031:WMO918033 WMO983552:WMO983553 WMO983567:WMO983569 WWK512:WWK513 WWK527:WWK529 WWK66048:WWK66049 WWK66063:WWK66065 WWK131584:WWK131585 WWK131599:WWK131601 WWK197120:WWK197121 WWK197135:WWK197137 WWK262656:WWK262657 WWK262671:WWK262673 WWK328192:WWK328193 WWK328207:WWK328209 WWK393728:WWK393729 WWK393743:WWK393745 WWK459264:WWK459265 WWK459279:WWK459281 WWK524800:WWK524801 WWK524815:WWK524817 WWK590336:WWK590337 WWK590351:WWK590353 WWK655872:WWK655873 WWK655887:WWK655889 WWK721408:WWK721409 WWK721423:WWK721425 WWK786944:WWK786945 WWK786959:WWK786961 WWK852480:WWK852481 WWK852495:WWK852497 WWK918016:WWK918017 WWK918031:WWK918033 WWK983552:WWK983553 WWK983567:WWK983569">
      <formula1>"是,否"</formula1>
    </dataValidation>
    <dataValidation type="list" allowBlank="1" showInputMessage="1" showErrorMessage="1" sqref="J570 JF570 TB570 ACX570 AMT570 AWP570 BGL570 BQH570 CAD570 CJZ570 CTV570 DDR570 DNN570 DXJ570 EHF570 ERB570 FAX570 FKT570 FUP570 GEL570 GOH570 GYD570 HHZ570 HRV570 IBR570 ILN570 IVJ570 JFF570 JPB570 JYX570 KIT570 KSP570 LCL570 LMH570 LWD570 MFZ570 MPV570 MZR570 NJN570 NTJ570 ODF570 ONB570 OWX570 PGT570 PQP570 QAL570 QKH570 QUD570 RDZ570 RNV570 RXR570 SHN570 SRJ570 TBF570 TLB570 TUX570 UET570 UOP570 UYL570 VIH570 VSD570 WBZ570 WLV570 WVR570 J66106 JF66106 TB66106 ACX66106 AMT66106 AWP66106 BGL66106 BQH66106 CAD66106 CJZ66106 CTV66106 DDR66106 DNN66106 DXJ66106 EHF66106 ERB66106 FAX66106 FKT66106 FUP66106 GEL66106 GOH66106 GYD66106 HHZ66106 HRV66106 IBR66106 ILN66106 IVJ66106 JFF66106 JPB66106 JYX66106 KIT66106 KSP66106 LCL66106 LMH66106 LWD66106 MFZ66106 MPV66106 MZR66106 NJN66106 NTJ66106 ODF66106 ONB66106 OWX66106 PGT66106 PQP66106 QAL66106 QKH66106 QUD66106 RDZ66106 RNV66106 RXR66106 SHN66106 SRJ66106 TBF66106 TLB66106 TUX66106 UET66106 UOP66106 UYL66106 VIH66106 VSD66106 WBZ66106 WLV66106 WVR66106 J131642 JF131642 TB131642 ACX131642 AMT131642 AWP131642 BGL131642 BQH131642 CAD131642 CJZ131642 CTV131642 DDR131642 DNN131642 DXJ131642 EHF131642 ERB131642 FAX131642 FKT131642 FUP131642 GEL131642 GOH131642 GYD131642 HHZ131642 HRV131642 IBR131642 ILN131642 IVJ131642 JFF131642 JPB131642 JYX131642 KIT131642 KSP131642 LCL131642 LMH131642 LWD131642 MFZ131642 MPV131642 MZR131642 NJN131642 NTJ131642 ODF131642 ONB131642 OWX131642 PGT131642 PQP131642 QAL131642 QKH131642 QUD131642 RDZ131642 RNV131642 RXR131642 SHN131642 SRJ131642 TBF131642 TLB131642 TUX131642 UET131642 UOP131642 UYL131642 VIH131642 VSD131642 WBZ131642 WLV131642 WVR131642 J197178 JF197178 TB197178 ACX197178 AMT197178 AWP197178 BGL197178 BQH197178 CAD197178 CJZ197178 CTV197178 DDR197178 DNN197178 DXJ197178 EHF197178 ERB197178 FAX197178 FKT197178 FUP197178 GEL197178 GOH197178 GYD197178 HHZ197178 HRV197178 IBR197178 ILN197178 IVJ197178 JFF197178 JPB197178 JYX197178 KIT197178 KSP197178 LCL197178 LMH197178 LWD197178 MFZ197178 MPV197178 MZR197178 NJN197178 NTJ197178 ODF197178 ONB197178 OWX197178 PGT197178 PQP197178 QAL197178 QKH197178 QUD197178 RDZ197178 RNV197178 RXR197178 SHN197178 SRJ197178 TBF197178 TLB197178 TUX197178 UET197178 UOP197178 UYL197178 VIH197178 VSD197178 WBZ197178 WLV197178 WVR197178 J262714 JF262714 TB262714 ACX262714 AMT262714 AWP262714 BGL262714 BQH262714 CAD262714 CJZ262714 CTV262714 DDR262714 DNN262714 DXJ262714 EHF262714 ERB262714 FAX262714 FKT262714 FUP262714 GEL262714 GOH262714 GYD262714 HHZ262714 HRV262714 IBR262714 ILN262714 IVJ262714 JFF262714 JPB262714 JYX262714 KIT262714 KSP262714 LCL262714 LMH262714 LWD262714 MFZ262714 MPV262714 MZR262714 NJN262714 NTJ262714 ODF262714 ONB262714 OWX262714 PGT262714 PQP262714 QAL262714 QKH262714 QUD262714 RDZ262714 RNV262714 RXR262714 SHN262714 SRJ262714 TBF262714 TLB262714 TUX262714 UET262714 UOP262714 UYL262714 VIH262714 VSD262714 WBZ262714 WLV262714 WVR262714 J328250 JF328250 TB328250 ACX328250 AMT328250 AWP328250 BGL328250 BQH328250 CAD328250 CJZ328250 CTV328250 DDR328250 DNN328250 DXJ328250 EHF328250 ERB328250 FAX328250 FKT328250 FUP328250 GEL328250 GOH328250 GYD328250 HHZ328250 HRV328250 IBR328250 ILN328250 IVJ328250 JFF328250 JPB328250 JYX328250 KIT328250 KSP328250 LCL328250 LMH328250 LWD328250 MFZ328250 MPV328250 MZR328250 NJN328250 NTJ328250 ODF328250 ONB328250 OWX328250 PGT328250 PQP328250 QAL328250 QKH328250 QUD328250 RDZ328250 RNV328250 RXR328250 SHN328250 SRJ328250 TBF328250 TLB328250 TUX328250 UET328250 UOP328250 UYL328250 VIH328250 VSD328250 WBZ328250 WLV328250 WVR328250 J393786 JF393786 TB393786 ACX393786 AMT393786 AWP393786 BGL393786 BQH393786 CAD393786 CJZ393786 CTV393786 DDR393786 DNN393786 DXJ393786 EHF393786 ERB393786 FAX393786 FKT393786 FUP393786 GEL393786 GOH393786 GYD393786 HHZ393786 HRV393786 IBR393786 ILN393786 IVJ393786 JFF393786 JPB393786 JYX393786 KIT393786 KSP393786 LCL393786 LMH393786 LWD393786 MFZ393786 MPV393786 MZR393786 NJN393786 NTJ393786 ODF393786 ONB393786 OWX393786 PGT393786 PQP393786 QAL393786 QKH393786 QUD393786 RDZ393786 RNV393786 RXR393786 SHN393786 SRJ393786 TBF393786 TLB393786 TUX393786 UET393786 UOP393786 UYL393786 VIH393786 VSD393786 WBZ393786 WLV393786 WVR393786 J459322 JF459322 TB459322 ACX459322 AMT459322 AWP459322 BGL459322 BQH459322 CAD459322 CJZ459322 CTV459322 DDR459322 DNN459322 DXJ459322 EHF459322 ERB459322 FAX459322 FKT459322 FUP459322 GEL459322 GOH459322 GYD459322 HHZ459322 HRV459322 IBR459322 ILN459322 IVJ459322 JFF459322 JPB459322 JYX459322 KIT459322 KSP459322 LCL459322 LMH459322 LWD459322 MFZ459322 MPV459322 MZR459322 NJN459322 NTJ459322 ODF459322 ONB459322 OWX459322 PGT459322 PQP459322 QAL459322 QKH459322 QUD459322 RDZ459322 RNV459322 RXR459322 SHN459322 SRJ459322 TBF459322 TLB459322 TUX459322 UET459322 UOP459322 UYL459322 VIH459322 VSD459322 WBZ459322 WLV459322 WVR459322 J524858 JF524858 TB524858 ACX524858 AMT524858 AWP524858 BGL524858 BQH524858 CAD524858 CJZ524858 CTV524858 DDR524858 DNN524858 DXJ524858 EHF524858 ERB524858 FAX524858 FKT524858 FUP524858 GEL524858 GOH524858 GYD524858 HHZ524858 HRV524858 IBR524858 ILN524858 IVJ524858 JFF524858 JPB524858 JYX524858 KIT524858 KSP524858 LCL524858 LMH524858 LWD524858 MFZ524858 MPV524858 MZR524858 NJN524858 NTJ524858 ODF524858 ONB524858 OWX524858 PGT524858 PQP524858 QAL524858 QKH524858 QUD524858 RDZ524858 RNV524858 RXR524858 SHN524858 SRJ524858 TBF524858 TLB524858 TUX524858 UET524858 UOP524858 UYL524858 VIH524858 VSD524858 WBZ524858 WLV524858 WVR524858 J590394 JF590394 TB590394 ACX590394 AMT590394 AWP590394 BGL590394 BQH590394 CAD590394 CJZ590394 CTV590394 DDR590394 DNN590394 DXJ590394 EHF590394 ERB590394 FAX590394 FKT590394 FUP590394 GEL590394 GOH590394 GYD590394 HHZ590394 HRV590394 IBR590394 ILN590394 IVJ590394 JFF590394 JPB590394 JYX590394 KIT590394 KSP590394 LCL590394 LMH590394 LWD590394 MFZ590394 MPV590394 MZR590394 NJN590394 NTJ590394 ODF590394 ONB590394 OWX590394 PGT590394 PQP590394 QAL590394 QKH590394 QUD590394 RDZ590394 RNV590394 RXR590394 SHN590394 SRJ590394 TBF590394 TLB590394 TUX590394 UET590394 UOP590394 UYL590394 VIH590394 VSD590394 WBZ590394 WLV590394 WVR590394 J655930 JF655930 TB655930 ACX655930 AMT655930 AWP655930 BGL655930 BQH655930 CAD655930 CJZ655930 CTV655930 DDR655930 DNN655930 DXJ655930 EHF655930 ERB655930 FAX655930 FKT655930 FUP655930 GEL655930 GOH655930 GYD655930 HHZ655930 HRV655930 IBR655930 ILN655930 IVJ655930 JFF655930 JPB655930 JYX655930 KIT655930 KSP655930 LCL655930 LMH655930 LWD655930 MFZ655930 MPV655930 MZR655930 NJN655930 NTJ655930 ODF655930 ONB655930 OWX655930 PGT655930 PQP655930 QAL655930 QKH655930 QUD655930 RDZ655930 RNV655930 RXR655930 SHN655930 SRJ655930 TBF655930 TLB655930 TUX655930 UET655930 UOP655930 UYL655930 VIH655930 VSD655930 WBZ655930 WLV655930 WVR655930 J721466 JF721466 TB721466 ACX721466 AMT721466 AWP721466 BGL721466 BQH721466 CAD721466 CJZ721466 CTV721466 DDR721466 DNN721466 DXJ721466 EHF721466 ERB721466 FAX721466 FKT721466 FUP721466 GEL721466 GOH721466 GYD721466 HHZ721466 HRV721466 IBR721466 ILN721466 IVJ721466 JFF721466 JPB721466 JYX721466 KIT721466 KSP721466 LCL721466 LMH721466 LWD721466 MFZ721466 MPV721466 MZR721466 NJN721466 NTJ721466 ODF721466 ONB721466 OWX721466 PGT721466 PQP721466 QAL721466 QKH721466 QUD721466 RDZ721466 RNV721466 RXR721466 SHN721466 SRJ721466 TBF721466 TLB721466 TUX721466 UET721466 UOP721466 UYL721466 VIH721466 VSD721466 WBZ721466 WLV721466 WVR721466 J787002 JF787002 TB787002 ACX787002 AMT787002 AWP787002 BGL787002 BQH787002 CAD787002 CJZ787002 CTV787002 DDR787002 DNN787002 DXJ787002 EHF787002 ERB787002 FAX787002 FKT787002 FUP787002 GEL787002 GOH787002 GYD787002 HHZ787002 HRV787002 IBR787002 ILN787002 IVJ787002 JFF787002 JPB787002 JYX787002 KIT787002 KSP787002 LCL787002 LMH787002 LWD787002 MFZ787002 MPV787002 MZR787002 NJN787002 NTJ787002 ODF787002 ONB787002 OWX787002 PGT787002 PQP787002 QAL787002 QKH787002 QUD787002 RDZ787002 RNV787002 RXR787002 SHN787002 SRJ787002 TBF787002 TLB787002 TUX787002 UET787002 UOP787002 UYL787002 VIH787002 VSD787002 WBZ787002 WLV787002 WVR787002 J852538 JF852538 TB852538 ACX852538 AMT852538 AWP852538 BGL852538 BQH852538 CAD852538 CJZ852538 CTV852538 DDR852538 DNN852538 DXJ852538 EHF852538 ERB852538 FAX852538 FKT852538 FUP852538 GEL852538 GOH852538 GYD852538 HHZ852538 HRV852538 IBR852538 ILN852538 IVJ852538 JFF852538 JPB852538 JYX852538 KIT852538 KSP852538 LCL852538 LMH852538 LWD852538 MFZ852538 MPV852538 MZR852538 NJN852538 NTJ852538 ODF852538 ONB852538 OWX852538 PGT852538 PQP852538 QAL852538 QKH852538 QUD852538 RDZ852538 RNV852538 RXR852538 SHN852538 SRJ852538 TBF852538 TLB852538 TUX852538 UET852538 UOP852538 UYL852538 VIH852538 VSD852538 WBZ852538 WLV852538 WVR852538 J918074 JF918074 TB918074 ACX918074 AMT918074 AWP918074 BGL918074 BQH918074 CAD918074 CJZ918074 CTV918074 DDR918074 DNN918074 DXJ918074 EHF918074 ERB918074 FAX918074 FKT918074 FUP918074 GEL918074 GOH918074 GYD918074 HHZ918074 HRV918074 IBR918074 ILN918074 IVJ918074 JFF918074 JPB918074 JYX918074 KIT918074 KSP918074 LCL918074 LMH918074 LWD918074 MFZ918074 MPV918074 MZR918074 NJN918074 NTJ918074 ODF918074 ONB918074 OWX918074 PGT918074 PQP918074 QAL918074 QKH918074 QUD918074 RDZ918074 RNV918074 RXR918074 SHN918074 SRJ918074 TBF918074 TLB918074 TUX918074 UET918074 UOP918074 UYL918074 VIH918074 VSD918074 WBZ918074 WLV918074 WVR918074 J983610 JF983610 TB983610 ACX983610 AMT983610 AWP983610 BGL983610 BQH983610 CAD983610 CJZ983610 CTV983610 DDR983610 DNN983610 DXJ983610 EHF983610 ERB983610 FAX983610 FKT983610 FUP983610 GEL983610 GOH983610 GYD983610 HHZ983610 HRV983610 IBR983610 ILN983610 IVJ983610 JFF983610 JPB983610 JYX983610 KIT983610 KSP983610 LCL983610 LMH983610 LWD983610 MFZ983610 MPV983610 MZR983610 NJN983610 NTJ983610 ODF983610 ONB983610 OWX983610 PGT983610 PQP983610 QAL983610 QKH983610 QUD983610 RDZ983610 RNV983610 RXR983610 SHN983610 SRJ983610 TBF983610 TLB983610 TUX983610 UET983610 UOP983610 UYL983610 VIH983610 VSD983610 WBZ983610 WLV983610 WVR983610 J479:J481 J486:J510 J522:J539 J548:J556 J66015:J66017 J66022:J66046 J66058:J66075 J66084:J66092 J131551:J131553 J131558:J131582 J131594:J131611 J131620:J131628 J197087:J197089 J197094:J197118 J197130:J197147 J197156:J197164 J262623:J262625 J262630:J262654 J262666:J262683 J262692:J262700 J328159:J328161 J328166:J328190 J328202:J328219 J328228:J328236 J393695:J393697 J393702:J393726 J393738:J393755 J393764:J393772 J459231:J459233 J459238:J459262 J459274:J459291 J459300:J459308 J524767:J524769 J524774:J524798 J524810:J524827 J524836:J524844 J590303:J590305 J590310:J590334 J590346:J590363 J590372:J590380 J655839:J655841 J655846:J655870 J655882:J655899 J655908:J655916 J721375:J721377 J721382:J721406 J721418:J721435 J721444:J721452 J786911:J786913 J786918:J786942 J786954:J786971 J786980:J786988 J852447:J852449 J852454:J852478 J852490:J852507 J852516:J852524 J917983:J917985 J917990:J918014 J918026:J918043 J918052:J918060 J983519:J983521 J983526:J983550 J983562:J983579 J983588:J983596 JF479:JF481 JF486:JF510 JF522:JF539 JF548:JF556 JF66015:JF66017 JF66022:JF66046 JF66058:JF66075 JF66084:JF66092 JF131551:JF131553 JF131558:JF131582 JF131594:JF131611 JF131620:JF131628 JF197087:JF197089 JF197094:JF197118 JF197130:JF197147 JF197156:JF197164 JF262623:JF262625 JF262630:JF262654 JF262666:JF262683 JF262692:JF262700 JF328159:JF328161 JF328166:JF328190 JF328202:JF328219 JF328228:JF328236 JF393695:JF393697 JF393702:JF393726 JF393738:JF393755 JF393764:JF393772 JF459231:JF459233 JF459238:JF459262 JF459274:JF459291 JF459300:JF459308 JF524767:JF524769 JF524774:JF524798 JF524810:JF524827 JF524836:JF524844 JF590303:JF590305 JF590310:JF590334 JF590346:JF590363 JF590372:JF590380 JF655839:JF655841 JF655846:JF655870 JF655882:JF655899 JF655908:JF655916 JF721375:JF721377 JF721382:JF721406 JF721418:JF721435 JF721444:JF721452 JF786911:JF786913 JF786918:JF786942 JF786954:JF786971 JF786980:JF786988 JF852447:JF852449 JF852454:JF852478 JF852490:JF852507 JF852516:JF852524 JF917983:JF917985 JF917990:JF918014 JF918026:JF918043 JF918052:JF918060 JF983519:JF983521 JF983526:JF983550 JF983562:JF983579 JF983588:JF983596 TB479:TB481 TB486:TB510 TB522:TB539 TB548:TB556 TB66015:TB66017 TB66022:TB66046 TB66058:TB66075 TB66084:TB66092 TB131551:TB131553 TB131558:TB131582 TB131594:TB131611 TB131620:TB131628 TB197087:TB197089 TB197094:TB197118 TB197130:TB197147 TB197156:TB197164 TB262623:TB262625 TB262630:TB262654 TB262666:TB262683 TB262692:TB262700 TB328159:TB328161 TB328166:TB328190 TB328202:TB328219 TB328228:TB328236 TB393695:TB393697 TB393702:TB393726 TB393738:TB393755 TB393764:TB393772 TB459231:TB459233 TB459238:TB459262 TB459274:TB459291 TB459300:TB459308 TB524767:TB524769 TB524774:TB524798 TB524810:TB524827 TB524836:TB524844 TB590303:TB590305 TB590310:TB590334 TB590346:TB590363 TB590372:TB590380 TB655839:TB655841 TB655846:TB655870 TB655882:TB655899 TB655908:TB655916 TB721375:TB721377 TB721382:TB721406 TB721418:TB721435 TB721444:TB721452 TB786911:TB786913 TB786918:TB786942 TB786954:TB786971 TB786980:TB786988 TB852447:TB852449 TB852454:TB852478 TB852490:TB852507 TB852516:TB852524 TB917983:TB917985 TB917990:TB918014 TB918026:TB918043 TB918052:TB918060 TB983519:TB983521 TB983526:TB983550 TB983562:TB983579 TB983588:TB983596 ACX479:ACX481 ACX486:ACX510 ACX522:ACX539 ACX548:ACX556 ACX66015:ACX66017 ACX66022:ACX66046 ACX66058:ACX66075 ACX66084:ACX66092 ACX131551:ACX131553 ACX131558:ACX131582 ACX131594:ACX131611 ACX131620:ACX131628 ACX197087:ACX197089 ACX197094:ACX197118 ACX197130:ACX197147 ACX197156:ACX197164 ACX262623:ACX262625 ACX262630:ACX262654 ACX262666:ACX262683 ACX262692:ACX262700 ACX328159:ACX328161 ACX328166:ACX328190 ACX328202:ACX328219 ACX328228:ACX328236 ACX393695:ACX393697 ACX393702:ACX393726 ACX393738:ACX393755 ACX393764:ACX393772 ACX459231:ACX459233 ACX459238:ACX459262 ACX459274:ACX459291 ACX459300:ACX459308 ACX524767:ACX524769 ACX524774:ACX524798 ACX524810:ACX524827 ACX524836:ACX524844 ACX590303:ACX590305 ACX590310:ACX590334 ACX590346:ACX590363 ACX590372:ACX590380 ACX655839:ACX655841 ACX655846:ACX655870 ACX655882:ACX655899 ACX655908:ACX655916 ACX721375:ACX721377 ACX721382:ACX721406 ACX721418:ACX721435 ACX721444:ACX721452 ACX786911:ACX786913 ACX786918:ACX786942 ACX786954:ACX786971 ACX786980:ACX786988 ACX852447:ACX852449 ACX852454:ACX852478 ACX852490:ACX852507 ACX852516:ACX852524 ACX917983:ACX917985 ACX917990:ACX918014 ACX918026:ACX918043 ACX918052:ACX918060 ACX983519:ACX983521 ACX983526:ACX983550 ACX983562:ACX983579 ACX983588:ACX983596 AMT479:AMT481 AMT486:AMT510 AMT522:AMT539 AMT548:AMT556 AMT66015:AMT66017 AMT66022:AMT66046 AMT66058:AMT66075 AMT66084:AMT66092 AMT131551:AMT131553 AMT131558:AMT131582 AMT131594:AMT131611 AMT131620:AMT131628 AMT197087:AMT197089 AMT197094:AMT197118 AMT197130:AMT197147 AMT197156:AMT197164 AMT262623:AMT262625 AMT262630:AMT262654 AMT262666:AMT262683 AMT262692:AMT262700 AMT328159:AMT328161 AMT328166:AMT328190 AMT328202:AMT328219 AMT328228:AMT328236 AMT393695:AMT393697 AMT393702:AMT393726 AMT393738:AMT393755 AMT393764:AMT393772 AMT459231:AMT459233 AMT459238:AMT459262 AMT459274:AMT459291 AMT459300:AMT459308 AMT524767:AMT524769 AMT524774:AMT524798 AMT524810:AMT524827 AMT524836:AMT524844 AMT590303:AMT590305 AMT590310:AMT590334 AMT590346:AMT590363 AMT590372:AMT590380 AMT655839:AMT655841 AMT655846:AMT655870 AMT655882:AMT655899 AMT655908:AMT655916 AMT721375:AMT721377 AMT721382:AMT721406 AMT721418:AMT721435 AMT721444:AMT721452 AMT786911:AMT786913 AMT786918:AMT786942 AMT786954:AMT786971 AMT786980:AMT786988 AMT852447:AMT852449 AMT852454:AMT852478 AMT852490:AMT852507 AMT852516:AMT852524 AMT917983:AMT917985 AMT917990:AMT918014 AMT918026:AMT918043 AMT918052:AMT918060 AMT983519:AMT983521 AMT983526:AMT983550 AMT983562:AMT983579 AMT983588:AMT983596 AWP479:AWP481 AWP486:AWP510 AWP522:AWP539 AWP548:AWP556 AWP66015:AWP66017 AWP66022:AWP66046 AWP66058:AWP66075 AWP66084:AWP66092 AWP131551:AWP131553 AWP131558:AWP131582 AWP131594:AWP131611 AWP131620:AWP131628 AWP197087:AWP197089 AWP197094:AWP197118 AWP197130:AWP197147 AWP197156:AWP197164 AWP262623:AWP262625 AWP262630:AWP262654 AWP262666:AWP262683 AWP262692:AWP262700 AWP328159:AWP328161 AWP328166:AWP328190 AWP328202:AWP328219 AWP328228:AWP328236 AWP393695:AWP393697 AWP393702:AWP393726 AWP393738:AWP393755 AWP393764:AWP393772 AWP459231:AWP459233 AWP459238:AWP459262 AWP459274:AWP459291 AWP459300:AWP459308 AWP524767:AWP524769 AWP524774:AWP524798 AWP524810:AWP524827 AWP524836:AWP524844 AWP590303:AWP590305 AWP590310:AWP590334 AWP590346:AWP590363 AWP590372:AWP590380 AWP655839:AWP655841 AWP655846:AWP655870 AWP655882:AWP655899 AWP655908:AWP655916 AWP721375:AWP721377 AWP721382:AWP721406 AWP721418:AWP721435 AWP721444:AWP721452 AWP786911:AWP786913 AWP786918:AWP786942 AWP786954:AWP786971 AWP786980:AWP786988 AWP852447:AWP852449 AWP852454:AWP852478 AWP852490:AWP852507 AWP852516:AWP852524 AWP917983:AWP917985 AWP917990:AWP918014 AWP918026:AWP918043 AWP918052:AWP918060 AWP983519:AWP983521 AWP983526:AWP983550 AWP983562:AWP983579 AWP983588:AWP983596 BGL479:BGL481 BGL486:BGL510 BGL522:BGL539 BGL548:BGL556 BGL66015:BGL66017 BGL66022:BGL66046 BGL66058:BGL66075 BGL66084:BGL66092 BGL131551:BGL131553 BGL131558:BGL131582 BGL131594:BGL131611 BGL131620:BGL131628 BGL197087:BGL197089 BGL197094:BGL197118 BGL197130:BGL197147 BGL197156:BGL197164 BGL262623:BGL262625 BGL262630:BGL262654 BGL262666:BGL262683 BGL262692:BGL262700 BGL328159:BGL328161 BGL328166:BGL328190 BGL328202:BGL328219 BGL328228:BGL328236 BGL393695:BGL393697 BGL393702:BGL393726 BGL393738:BGL393755 BGL393764:BGL393772 BGL459231:BGL459233 BGL459238:BGL459262 BGL459274:BGL459291 BGL459300:BGL459308 BGL524767:BGL524769 BGL524774:BGL524798 BGL524810:BGL524827 BGL524836:BGL524844 BGL590303:BGL590305 BGL590310:BGL590334 BGL590346:BGL590363 BGL590372:BGL590380 BGL655839:BGL655841 BGL655846:BGL655870 BGL655882:BGL655899 BGL655908:BGL655916 BGL721375:BGL721377 BGL721382:BGL721406 BGL721418:BGL721435 BGL721444:BGL721452 BGL786911:BGL786913 BGL786918:BGL786942 BGL786954:BGL786971 BGL786980:BGL786988 BGL852447:BGL852449 BGL852454:BGL852478 BGL852490:BGL852507 BGL852516:BGL852524 BGL917983:BGL917985 BGL917990:BGL918014 BGL918026:BGL918043 BGL918052:BGL918060 BGL983519:BGL983521 BGL983526:BGL983550 BGL983562:BGL983579 BGL983588:BGL983596 BQH479:BQH481 BQH486:BQH510 BQH522:BQH539 BQH548:BQH556 BQH66015:BQH66017 BQH66022:BQH66046 BQH66058:BQH66075 BQH66084:BQH66092 BQH131551:BQH131553 BQH131558:BQH131582 BQH131594:BQH131611 BQH131620:BQH131628 BQH197087:BQH197089 BQH197094:BQH197118 BQH197130:BQH197147 BQH197156:BQH197164 BQH262623:BQH262625 BQH262630:BQH262654 BQH262666:BQH262683 BQH262692:BQH262700 BQH328159:BQH328161 BQH328166:BQH328190 BQH328202:BQH328219 BQH328228:BQH328236 BQH393695:BQH393697 BQH393702:BQH393726 BQH393738:BQH393755 BQH393764:BQH393772 BQH459231:BQH459233 BQH459238:BQH459262 BQH459274:BQH459291 BQH459300:BQH459308 BQH524767:BQH524769 BQH524774:BQH524798 BQH524810:BQH524827 BQH524836:BQH524844 BQH590303:BQH590305 BQH590310:BQH590334 BQH590346:BQH590363 BQH590372:BQH590380 BQH655839:BQH655841 BQH655846:BQH655870 BQH655882:BQH655899 BQH655908:BQH655916 BQH721375:BQH721377 BQH721382:BQH721406 BQH721418:BQH721435 BQH721444:BQH721452 BQH786911:BQH786913 BQH786918:BQH786942 BQH786954:BQH786971 BQH786980:BQH786988 BQH852447:BQH852449 BQH852454:BQH852478 BQH852490:BQH852507 BQH852516:BQH852524 BQH917983:BQH917985 BQH917990:BQH918014 BQH918026:BQH918043 BQH918052:BQH918060 BQH983519:BQH983521 BQH983526:BQH983550 BQH983562:BQH983579 BQH983588:BQH983596 CAD479:CAD481 CAD486:CAD510 CAD522:CAD539 CAD548:CAD556 CAD66015:CAD66017 CAD66022:CAD66046 CAD66058:CAD66075 CAD66084:CAD66092 CAD131551:CAD131553 CAD131558:CAD131582 CAD131594:CAD131611 CAD131620:CAD131628 CAD197087:CAD197089 CAD197094:CAD197118 CAD197130:CAD197147 CAD197156:CAD197164 CAD262623:CAD262625 CAD262630:CAD262654 CAD262666:CAD262683 CAD262692:CAD262700 CAD328159:CAD328161 CAD328166:CAD328190 CAD328202:CAD328219 CAD328228:CAD328236 CAD393695:CAD393697 CAD393702:CAD393726 CAD393738:CAD393755 CAD393764:CAD393772 CAD459231:CAD459233 CAD459238:CAD459262 CAD459274:CAD459291 CAD459300:CAD459308 CAD524767:CAD524769 CAD524774:CAD524798 CAD524810:CAD524827 CAD524836:CAD524844 CAD590303:CAD590305 CAD590310:CAD590334 CAD590346:CAD590363 CAD590372:CAD590380 CAD655839:CAD655841 CAD655846:CAD655870 CAD655882:CAD655899 CAD655908:CAD655916 CAD721375:CAD721377 CAD721382:CAD721406 CAD721418:CAD721435 CAD721444:CAD721452 CAD786911:CAD786913 CAD786918:CAD786942 CAD786954:CAD786971 CAD786980:CAD786988 CAD852447:CAD852449 CAD852454:CAD852478 CAD852490:CAD852507 CAD852516:CAD852524 CAD917983:CAD917985 CAD917990:CAD918014 CAD918026:CAD918043 CAD918052:CAD918060 CAD983519:CAD983521 CAD983526:CAD983550 CAD983562:CAD983579 CAD983588:CAD983596 CJZ479:CJZ481 CJZ486:CJZ510 CJZ522:CJZ539 CJZ548:CJZ556 CJZ66015:CJZ66017 CJZ66022:CJZ66046 CJZ66058:CJZ66075 CJZ66084:CJZ66092 CJZ131551:CJZ131553 CJZ131558:CJZ131582 CJZ131594:CJZ131611 CJZ131620:CJZ131628 CJZ197087:CJZ197089 CJZ197094:CJZ197118 CJZ197130:CJZ197147 CJZ197156:CJZ197164 CJZ262623:CJZ262625 CJZ262630:CJZ262654 CJZ262666:CJZ262683 CJZ262692:CJZ262700 CJZ328159:CJZ328161 CJZ328166:CJZ328190 CJZ328202:CJZ328219 CJZ328228:CJZ328236 CJZ393695:CJZ393697 CJZ393702:CJZ393726 CJZ393738:CJZ393755 CJZ393764:CJZ393772 CJZ459231:CJZ459233 CJZ459238:CJZ459262 CJZ459274:CJZ459291 CJZ459300:CJZ459308 CJZ524767:CJZ524769 CJZ524774:CJZ524798 CJZ524810:CJZ524827 CJZ524836:CJZ524844 CJZ590303:CJZ590305 CJZ590310:CJZ590334 CJZ590346:CJZ590363 CJZ590372:CJZ590380 CJZ655839:CJZ655841 CJZ655846:CJZ655870 CJZ655882:CJZ655899 CJZ655908:CJZ655916 CJZ721375:CJZ721377 CJZ721382:CJZ721406 CJZ721418:CJZ721435 CJZ721444:CJZ721452 CJZ786911:CJZ786913 CJZ786918:CJZ786942 CJZ786954:CJZ786971 CJZ786980:CJZ786988 CJZ852447:CJZ852449 CJZ852454:CJZ852478 CJZ852490:CJZ852507 CJZ852516:CJZ852524 CJZ917983:CJZ917985 CJZ917990:CJZ918014 CJZ918026:CJZ918043 CJZ918052:CJZ918060 CJZ983519:CJZ983521 CJZ983526:CJZ983550 CJZ983562:CJZ983579 CJZ983588:CJZ983596 CTV479:CTV481 CTV486:CTV510 CTV522:CTV539 CTV548:CTV556 CTV66015:CTV66017 CTV66022:CTV66046 CTV66058:CTV66075 CTV66084:CTV66092 CTV131551:CTV131553 CTV131558:CTV131582 CTV131594:CTV131611 CTV131620:CTV131628 CTV197087:CTV197089 CTV197094:CTV197118 CTV197130:CTV197147 CTV197156:CTV197164 CTV262623:CTV262625 CTV262630:CTV262654 CTV262666:CTV262683 CTV262692:CTV262700 CTV328159:CTV328161 CTV328166:CTV328190 CTV328202:CTV328219 CTV328228:CTV328236 CTV393695:CTV393697 CTV393702:CTV393726 CTV393738:CTV393755 CTV393764:CTV393772 CTV459231:CTV459233 CTV459238:CTV459262 CTV459274:CTV459291 CTV459300:CTV459308 CTV524767:CTV524769 CTV524774:CTV524798 CTV524810:CTV524827 CTV524836:CTV524844 CTV590303:CTV590305 CTV590310:CTV590334 CTV590346:CTV590363 CTV590372:CTV590380 CTV655839:CTV655841 CTV655846:CTV655870 CTV655882:CTV655899 CTV655908:CTV655916 CTV721375:CTV721377 CTV721382:CTV721406 CTV721418:CTV721435 CTV721444:CTV721452 CTV786911:CTV786913 CTV786918:CTV786942 CTV786954:CTV786971 CTV786980:CTV786988 CTV852447:CTV852449 CTV852454:CTV852478 CTV852490:CTV852507 CTV852516:CTV852524 CTV917983:CTV917985 CTV917990:CTV918014 CTV918026:CTV918043 CTV918052:CTV918060 CTV983519:CTV983521 CTV983526:CTV983550 CTV983562:CTV983579 CTV983588:CTV983596 DDR479:DDR481 DDR486:DDR510 DDR522:DDR539 DDR548:DDR556 DDR66015:DDR66017 DDR66022:DDR66046 DDR66058:DDR66075 DDR66084:DDR66092 DDR131551:DDR131553 DDR131558:DDR131582 DDR131594:DDR131611 DDR131620:DDR131628 DDR197087:DDR197089 DDR197094:DDR197118 DDR197130:DDR197147 DDR197156:DDR197164 DDR262623:DDR262625 DDR262630:DDR262654 DDR262666:DDR262683 DDR262692:DDR262700 DDR328159:DDR328161 DDR328166:DDR328190 DDR328202:DDR328219 DDR328228:DDR328236 DDR393695:DDR393697 DDR393702:DDR393726 DDR393738:DDR393755 DDR393764:DDR393772 DDR459231:DDR459233 DDR459238:DDR459262 DDR459274:DDR459291 DDR459300:DDR459308 DDR524767:DDR524769 DDR524774:DDR524798 DDR524810:DDR524827 DDR524836:DDR524844 DDR590303:DDR590305 DDR590310:DDR590334 DDR590346:DDR590363 DDR590372:DDR590380 DDR655839:DDR655841 DDR655846:DDR655870 DDR655882:DDR655899 DDR655908:DDR655916 DDR721375:DDR721377 DDR721382:DDR721406 DDR721418:DDR721435 DDR721444:DDR721452 DDR786911:DDR786913 DDR786918:DDR786942 DDR786954:DDR786971 DDR786980:DDR786988 DDR852447:DDR852449 DDR852454:DDR852478 DDR852490:DDR852507 DDR852516:DDR852524 DDR917983:DDR917985 DDR917990:DDR918014 DDR918026:DDR918043 DDR918052:DDR918060 DDR983519:DDR983521 DDR983526:DDR983550 DDR983562:DDR983579 DDR983588:DDR983596 DNN479:DNN481 DNN486:DNN510 DNN522:DNN539 DNN548:DNN556 DNN66015:DNN66017 DNN66022:DNN66046 DNN66058:DNN66075 DNN66084:DNN66092 DNN131551:DNN131553 DNN131558:DNN131582 DNN131594:DNN131611 DNN131620:DNN131628 DNN197087:DNN197089 DNN197094:DNN197118 DNN197130:DNN197147 DNN197156:DNN197164 DNN262623:DNN262625 DNN262630:DNN262654 DNN262666:DNN262683 DNN262692:DNN262700 DNN328159:DNN328161 DNN328166:DNN328190 DNN328202:DNN328219 DNN328228:DNN328236 DNN393695:DNN393697 DNN393702:DNN393726 DNN393738:DNN393755 DNN393764:DNN393772 DNN459231:DNN459233 DNN459238:DNN459262 DNN459274:DNN459291 DNN459300:DNN459308 DNN524767:DNN524769 DNN524774:DNN524798 DNN524810:DNN524827 DNN524836:DNN524844 DNN590303:DNN590305 DNN590310:DNN590334 DNN590346:DNN590363 DNN590372:DNN590380 DNN655839:DNN655841 DNN655846:DNN655870 DNN655882:DNN655899 DNN655908:DNN655916 DNN721375:DNN721377 DNN721382:DNN721406 DNN721418:DNN721435 DNN721444:DNN721452 DNN786911:DNN786913 DNN786918:DNN786942 DNN786954:DNN786971 DNN786980:DNN786988 DNN852447:DNN852449 DNN852454:DNN852478 DNN852490:DNN852507 DNN852516:DNN852524 DNN917983:DNN917985 DNN917990:DNN918014 DNN918026:DNN918043 DNN918052:DNN918060 DNN983519:DNN983521 DNN983526:DNN983550 DNN983562:DNN983579 DNN983588:DNN983596 DXJ479:DXJ481 DXJ486:DXJ510 DXJ522:DXJ539 DXJ548:DXJ556 DXJ66015:DXJ66017 DXJ66022:DXJ66046 DXJ66058:DXJ66075 DXJ66084:DXJ66092 DXJ131551:DXJ131553 DXJ131558:DXJ131582 DXJ131594:DXJ131611 DXJ131620:DXJ131628 DXJ197087:DXJ197089 DXJ197094:DXJ197118 DXJ197130:DXJ197147 DXJ197156:DXJ197164 DXJ262623:DXJ262625 DXJ262630:DXJ262654 DXJ262666:DXJ262683 DXJ262692:DXJ262700 DXJ328159:DXJ328161 DXJ328166:DXJ328190 DXJ328202:DXJ328219 DXJ328228:DXJ328236 DXJ393695:DXJ393697 DXJ393702:DXJ393726 DXJ393738:DXJ393755 DXJ393764:DXJ393772 DXJ459231:DXJ459233 DXJ459238:DXJ459262 DXJ459274:DXJ459291 DXJ459300:DXJ459308 DXJ524767:DXJ524769 DXJ524774:DXJ524798 DXJ524810:DXJ524827 DXJ524836:DXJ524844 DXJ590303:DXJ590305 DXJ590310:DXJ590334 DXJ590346:DXJ590363 DXJ590372:DXJ590380 DXJ655839:DXJ655841 DXJ655846:DXJ655870 DXJ655882:DXJ655899 DXJ655908:DXJ655916 DXJ721375:DXJ721377 DXJ721382:DXJ721406 DXJ721418:DXJ721435 DXJ721444:DXJ721452 DXJ786911:DXJ786913 DXJ786918:DXJ786942 DXJ786954:DXJ786971 DXJ786980:DXJ786988 DXJ852447:DXJ852449 DXJ852454:DXJ852478 DXJ852490:DXJ852507 DXJ852516:DXJ852524 DXJ917983:DXJ917985 DXJ917990:DXJ918014 DXJ918026:DXJ918043 DXJ918052:DXJ918060 DXJ983519:DXJ983521 DXJ983526:DXJ983550 DXJ983562:DXJ983579 DXJ983588:DXJ983596 EHF479:EHF481 EHF486:EHF510 EHF522:EHF539 EHF548:EHF556 EHF66015:EHF66017 EHF66022:EHF66046 EHF66058:EHF66075 EHF66084:EHF66092 EHF131551:EHF131553 EHF131558:EHF131582 EHF131594:EHF131611 EHF131620:EHF131628 EHF197087:EHF197089 EHF197094:EHF197118 EHF197130:EHF197147 EHF197156:EHF197164 EHF262623:EHF262625 EHF262630:EHF262654 EHF262666:EHF262683 EHF262692:EHF262700 EHF328159:EHF328161 EHF328166:EHF328190 EHF328202:EHF328219 EHF328228:EHF328236 EHF393695:EHF393697 EHF393702:EHF393726 EHF393738:EHF393755 EHF393764:EHF393772 EHF459231:EHF459233 EHF459238:EHF459262 EHF459274:EHF459291 EHF459300:EHF459308 EHF524767:EHF524769 EHF524774:EHF524798 EHF524810:EHF524827 EHF524836:EHF524844 EHF590303:EHF590305 EHF590310:EHF590334 EHF590346:EHF590363 EHF590372:EHF590380 EHF655839:EHF655841 EHF655846:EHF655870 EHF655882:EHF655899 EHF655908:EHF655916 EHF721375:EHF721377 EHF721382:EHF721406 EHF721418:EHF721435 EHF721444:EHF721452 EHF786911:EHF786913 EHF786918:EHF786942 EHF786954:EHF786971 EHF786980:EHF786988 EHF852447:EHF852449 EHF852454:EHF852478 EHF852490:EHF852507 EHF852516:EHF852524 EHF917983:EHF917985 EHF917990:EHF918014 EHF918026:EHF918043 EHF918052:EHF918060 EHF983519:EHF983521 EHF983526:EHF983550 EHF983562:EHF983579 EHF983588:EHF983596 ERB479:ERB481 ERB486:ERB510 ERB522:ERB539 ERB548:ERB556 ERB66015:ERB66017 ERB66022:ERB66046 ERB66058:ERB66075 ERB66084:ERB66092 ERB131551:ERB131553 ERB131558:ERB131582 ERB131594:ERB131611 ERB131620:ERB131628 ERB197087:ERB197089 ERB197094:ERB197118 ERB197130:ERB197147 ERB197156:ERB197164 ERB262623:ERB262625 ERB262630:ERB262654 ERB262666:ERB262683 ERB262692:ERB262700 ERB328159:ERB328161 ERB328166:ERB328190 ERB328202:ERB328219 ERB328228:ERB328236 ERB393695:ERB393697 ERB393702:ERB393726 ERB393738:ERB393755 ERB393764:ERB393772 ERB459231:ERB459233 ERB459238:ERB459262 ERB459274:ERB459291 ERB459300:ERB459308 ERB524767:ERB524769 ERB524774:ERB524798 ERB524810:ERB524827 ERB524836:ERB524844 ERB590303:ERB590305 ERB590310:ERB590334 ERB590346:ERB590363 ERB590372:ERB590380 ERB655839:ERB655841 ERB655846:ERB655870 ERB655882:ERB655899 ERB655908:ERB655916 ERB721375:ERB721377 ERB721382:ERB721406 ERB721418:ERB721435 ERB721444:ERB721452 ERB786911:ERB786913 ERB786918:ERB786942 ERB786954:ERB786971 ERB786980:ERB786988 ERB852447:ERB852449 ERB852454:ERB852478 ERB852490:ERB852507 ERB852516:ERB852524 ERB917983:ERB917985 ERB917990:ERB918014 ERB918026:ERB918043 ERB918052:ERB918060 ERB983519:ERB983521 ERB983526:ERB983550 ERB983562:ERB983579 ERB983588:ERB983596 FAX479:FAX481 FAX486:FAX510 FAX522:FAX539 FAX548:FAX556 FAX66015:FAX66017 FAX66022:FAX66046 FAX66058:FAX66075 FAX66084:FAX66092 FAX131551:FAX131553 FAX131558:FAX131582 FAX131594:FAX131611 FAX131620:FAX131628 FAX197087:FAX197089 FAX197094:FAX197118 FAX197130:FAX197147 FAX197156:FAX197164 FAX262623:FAX262625 FAX262630:FAX262654 FAX262666:FAX262683 FAX262692:FAX262700 FAX328159:FAX328161 FAX328166:FAX328190 FAX328202:FAX328219 FAX328228:FAX328236 FAX393695:FAX393697 FAX393702:FAX393726 FAX393738:FAX393755 FAX393764:FAX393772 FAX459231:FAX459233 FAX459238:FAX459262 FAX459274:FAX459291 FAX459300:FAX459308 FAX524767:FAX524769 FAX524774:FAX524798 FAX524810:FAX524827 FAX524836:FAX524844 FAX590303:FAX590305 FAX590310:FAX590334 FAX590346:FAX590363 FAX590372:FAX590380 FAX655839:FAX655841 FAX655846:FAX655870 FAX655882:FAX655899 FAX655908:FAX655916 FAX721375:FAX721377 FAX721382:FAX721406 FAX721418:FAX721435 FAX721444:FAX721452 FAX786911:FAX786913 FAX786918:FAX786942 FAX786954:FAX786971 FAX786980:FAX786988 FAX852447:FAX852449 FAX852454:FAX852478 FAX852490:FAX852507 FAX852516:FAX852524 FAX917983:FAX917985 FAX917990:FAX918014 FAX918026:FAX918043 FAX918052:FAX918060 FAX983519:FAX983521 FAX983526:FAX983550 FAX983562:FAX983579 FAX983588:FAX983596 FKT479:FKT481 FKT486:FKT510 FKT522:FKT539 FKT548:FKT556 FKT66015:FKT66017 FKT66022:FKT66046 FKT66058:FKT66075 FKT66084:FKT66092 FKT131551:FKT131553 FKT131558:FKT131582 FKT131594:FKT131611 FKT131620:FKT131628 FKT197087:FKT197089 FKT197094:FKT197118 FKT197130:FKT197147 FKT197156:FKT197164 FKT262623:FKT262625 FKT262630:FKT262654 FKT262666:FKT262683 FKT262692:FKT262700 FKT328159:FKT328161 FKT328166:FKT328190 FKT328202:FKT328219 FKT328228:FKT328236 FKT393695:FKT393697 FKT393702:FKT393726 FKT393738:FKT393755 FKT393764:FKT393772 FKT459231:FKT459233 FKT459238:FKT459262 FKT459274:FKT459291 FKT459300:FKT459308 FKT524767:FKT524769 FKT524774:FKT524798 FKT524810:FKT524827 FKT524836:FKT524844 FKT590303:FKT590305 FKT590310:FKT590334 FKT590346:FKT590363 FKT590372:FKT590380 FKT655839:FKT655841 FKT655846:FKT655870 FKT655882:FKT655899 FKT655908:FKT655916 FKT721375:FKT721377 FKT721382:FKT721406 FKT721418:FKT721435 FKT721444:FKT721452 FKT786911:FKT786913 FKT786918:FKT786942 FKT786954:FKT786971 FKT786980:FKT786988 FKT852447:FKT852449 FKT852454:FKT852478 FKT852490:FKT852507 FKT852516:FKT852524 FKT917983:FKT917985 FKT917990:FKT918014 FKT918026:FKT918043 FKT918052:FKT918060 FKT983519:FKT983521 FKT983526:FKT983550 FKT983562:FKT983579 FKT983588:FKT983596 FUP479:FUP481 FUP486:FUP510 FUP522:FUP539 FUP548:FUP556 FUP66015:FUP66017 FUP66022:FUP66046 FUP66058:FUP66075 FUP66084:FUP66092 FUP131551:FUP131553 FUP131558:FUP131582 FUP131594:FUP131611 FUP131620:FUP131628 FUP197087:FUP197089 FUP197094:FUP197118 FUP197130:FUP197147 FUP197156:FUP197164 FUP262623:FUP262625 FUP262630:FUP262654 FUP262666:FUP262683 FUP262692:FUP262700 FUP328159:FUP328161 FUP328166:FUP328190 FUP328202:FUP328219 FUP328228:FUP328236 FUP393695:FUP393697 FUP393702:FUP393726 FUP393738:FUP393755 FUP393764:FUP393772 FUP459231:FUP459233 FUP459238:FUP459262 FUP459274:FUP459291 FUP459300:FUP459308 FUP524767:FUP524769 FUP524774:FUP524798 FUP524810:FUP524827 FUP524836:FUP524844 FUP590303:FUP590305 FUP590310:FUP590334 FUP590346:FUP590363 FUP590372:FUP590380 FUP655839:FUP655841 FUP655846:FUP655870 FUP655882:FUP655899 FUP655908:FUP655916 FUP721375:FUP721377 FUP721382:FUP721406 FUP721418:FUP721435 FUP721444:FUP721452 FUP786911:FUP786913 FUP786918:FUP786942 FUP786954:FUP786971 FUP786980:FUP786988 FUP852447:FUP852449 FUP852454:FUP852478 FUP852490:FUP852507 FUP852516:FUP852524 FUP917983:FUP917985 FUP917990:FUP918014 FUP918026:FUP918043 FUP918052:FUP918060 FUP983519:FUP983521 FUP983526:FUP983550 FUP983562:FUP983579 FUP983588:FUP983596 GEL479:GEL481 GEL486:GEL510 GEL522:GEL539 GEL548:GEL556 GEL66015:GEL66017 GEL66022:GEL66046 GEL66058:GEL66075 GEL66084:GEL66092 GEL131551:GEL131553 GEL131558:GEL131582 GEL131594:GEL131611 GEL131620:GEL131628 GEL197087:GEL197089 GEL197094:GEL197118 GEL197130:GEL197147 GEL197156:GEL197164 GEL262623:GEL262625 GEL262630:GEL262654 GEL262666:GEL262683 GEL262692:GEL262700 GEL328159:GEL328161 GEL328166:GEL328190 GEL328202:GEL328219 GEL328228:GEL328236 GEL393695:GEL393697 GEL393702:GEL393726 GEL393738:GEL393755 GEL393764:GEL393772 GEL459231:GEL459233 GEL459238:GEL459262 GEL459274:GEL459291 GEL459300:GEL459308 GEL524767:GEL524769 GEL524774:GEL524798 GEL524810:GEL524827 GEL524836:GEL524844 GEL590303:GEL590305 GEL590310:GEL590334 GEL590346:GEL590363 GEL590372:GEL590380 GEL655839:GEL655841 GEL655846:GEL655870 GEL655882:GEL655899 GEL655908:GEL655916 GEL721375:GEL721377 GEL721382:GEL721406 GEL721418:GEL721435 GEL721444:GEL721452 GEL786911:GEL786913 GEL786918:GEL786942 GEL786954:GEL786971 GEL786980:GEL786988 GEL852447:GEL852449 GEL852454:GEL852478 GEL852490:GEL852507 GEL852516:GEL852524 GEL917983:GEL917985 GEL917990:GEL918014 GEL918026:GEL918043 GEL918052:GEL918060 GEL983519:GEL983521 GEL983526:GEL983550 GEL983562:GEL983579 GEL983588:GEL983596 GOH479:GOH481 GOH486:GOH510 GOH522:GOH539 GOH548:GOH556 GOH66015:GOH66017 GOH66022:GOH66046 GOH66058:GOH66075 GOH66084:GOH66092 GOH131551:GOH131553 GOH131558:GOH131582 GOH131594:GOH131611 GOH131620:GOH131628 GOH197087:GOH197089 GOH197094:GOH197118 GOH197130:GOH197147 GOH197156:GOH197164 GOH262623:GOH262625 GOH262630:GOH262654 GOH262666:GOH262683 GOH262692:GOH262700 GOH328159:GOH328161 GOH328166:GOH328190 GOH328202:GOH328219 GOH328228:GOH328236 GOH393695:GOH393697 GOH393702:GOH393726 GOH393738:GOH393755 GOH393764:GOH393772 GOH459231:GOH459233 GOH459238:GOH459262 GOH459274:GOH459291 GOH459300:GOH459308 GOH524767:GOH524769 GOH524774:GOH524798 GOH524810:GOH524827 GOH524836:GOH524844 GOH590303:GOH590305 GOH590310:GOH590334 GOH590346:GOH590363 GOH590372:GOH590380 GOH655839:GOH655841 GOH655846:GOH655870 GOH655882:GOH655899 GOH655908:GOH655916 GOH721375:GOH721377 GOH721382:GOH721406 GOH721418:GOH721435 GOH721444:GOH721452 GOH786911:GOH786913 GOH786918:GOH786942 GOH786954:GOH786971 GOH786980:GOH786988 GOH852447:GOH852449 GOH852454:GOH852478 GOH852490:GOH852507 GOH852516:GOH852524 GOH917983:GOH917985 GOH917990:GOH918014 GOH918026:GOH918043 GOH918052:GOH918060 GOH983519:GOH983521 GOH983526:GOH983550 GOH983562:GOH983579 GOH983588:GOH983596 GYD479:GYD481 GYD486:GYD510 GYD522:GYD539 GYD548:GYD556 GYD66015:GYD66017 GYD66022:GYD66046 GYD66058:GYD66075 GYD66084:GYD66092 GYD131551:GYD131553 GYD131558:GYD131582 GYD131594:GYD131611 GYD131620:GYD131628 GYD197087:GYD197089 GYD197094:GYD197118 GYD197130:GYD197147 GYD197156:GYD197164 GYD262623:GYD262625 GYD262630:GYD262654 GYD262666:GYD262683 GYD262692:GYD262700 GYD328159:GYD328161 GYD328166:GYD328190 GYD328202:GYD328219 GYD328228:GYD328236 GYD393695:GYD393697 GYD393702:GYD393726 GYD393738:GYD393755 GYD393764:GYD393772 GYD459231:GYD459233 GYD459238:GYD459262 GYD459274:GYD459291 GYD459300:GYD459308 GYD524767:GYD524769 GYD524774:GYD524798 GYD524810:GYD524827 GYD524836:GYD524844 GYD590303:GYD590305 GYD590310:GYD590334 GYD590346:GYD590363 GYD590372:GYD590380 GYD655839:GYD655841 GYD655846:GYD655870 GYD655882:GYD655899 GYD655908:GYD655916 GYD721375:GYD721377 GYD721382:GYD721406 GYD721418:GYD721435 GYD721444:GYD721452 GYD786911:GYD786913 GYD786918:GYD786942 GYD786954:GYD786971 GYD786980:GYD786988 GYD852447:GYD852449 GYD852454:GYD852478 GYD852490:GYD852507 GYD852516:GYD852524 GYD917983:GYD917985 GYD917990:GYD918014 GYD918026:GYD918043 GYD918052:GYD918060 GYD983519:GYD983521 GYD983526:GYD983550 GYD983562:GYD983579 GYD983588:GYD983596 HHZ479:HHZ481 HHZ486:HHZ510 HHZ522:HHZ539 HHZ548:HHZ556 HHZ66015:HHZ66017 HHZ66022:HHZ66046 HHZ66058:HHZ66075 HHZ66084:HHZ66092 HHZ131551:HHZ131553 HHZ131558:HHZ131582 HHZ131594:HHZ131611 HHZ131620:HHZ131628 HHZ197087:HHZ197089 HHZ197094:HHZ197118 HHZ197130:HHZ197147 HHZ197156:HHZ197164 HHZ262623:HHZ262625 HHZ262630:HHZ262654 HHZ262666:HHZ262683 HHZ262692:HHZ262700 HHZ328159:HHZ328161 HHZ328166:HHZ328190 HHZ328202:HHZ328219 HHZ328228:HHZ328236 HHZ393695:HHZ393697 HHZ393702:HHZ393726 HHZ393738:HHZ393755 HHZ393764:HHZ393772 HHZ459231:HHZ459233 HHZ459238:HHZ459262 HHZ459274:HHZ459291 HHZ459300:HHZ459308 HHZ524767:HHZ524769 HHZ524774:HHZ524798 HHZ524810:HHZ524827 HHZ524836:HHZ524844 HHZ590303:HHZ590305 HHZ590310:HHZ590334 HHZ590346:HHZ590363 HHZ590372:HHZ590380 HHZ655839:HHZ655841 HHZ655846:HHZ655870 HHZ655882:HHZ655899 HHZ655908:HHZ655916 HHZ721375:HHZ721377 HHZ721382:HHZ721406 HHZ721418:HHZ721435 HHZ721444:HHZ721452 HHZ786911:HHZ786913 HHZ786918:HHZ786942 HHZ786954:HHZ786971 HHZ786980:HHZ786988 HHZ852447:HHZ852449 HHZ852454:HHZ852478 HHZ852490:HHZ852507 HHZ852516:HHZ852524 HHZ917983:HHZ917985 HHZ917990:HHZ918014 HHZ918026:HHZ918043 HHZ918052:HHZ918060 HHZ983519:HHZ983521 HHZ983526:HHZ983550 HHZ983562:HHZ983579 HHZ983588:HHZ983596 HRV479:HRV481 HRV486:HRV510 HRV522:HRV539 HRV548:HRV556 HRV66015:HRV66017 HRV66022:HRV66046 HRV66058:HRV66075 HRV66084:HRV66092 HRV131551:HRV131553 HRV131558:HRV131582 HRV131594:HRV131611 HRV131620:HRV131628 HRV197087:HRV197089 HRV197094:HRV197118 HRV197130:HRV197147 HRV197156:HRV197164 HRV262623:HRV262625 HRV262630:HRV262654 HRV262666:HRV262683 HRV262692:HRV262700 HRV328159:HRV328161 HRV328166:HRV328190 HRV328202:HRV328219 HRV328228:HRV328236 HRV393695:HRV393697 HRV393702:HRV393726 HRV393738:HRV393755 HRV393764:HRV393772 HRV459231:HRV459233 HRV459238:HRV459262 HRV459274:HRV459291 HRV459300:HRV459308 HRV524767:HRV524769 HRV524774:HRV524798 HRV524810:HRV524827 HRV524836:HRV524844 HRV590303:HRV590305 HRV590310:HRV590334 HRV590346:HRV590363 HRV590372:HRV590380 HRV655839:HRV655841 HRV655846:HRV655870 HRV655882:HRV655899 HRV655908:HRV655916 HRV721375:HRV721377 HRV721382:HRV721406 HRV721418:HRV721435 HRV721444:HRV721452 HRV786911:HRV786913 HRV786918:HRV786942 HRV786954:HRV786971 HRV786980:HRV786988 HRV852447:HRV852449 HRV852454:HRV852478 HRV852490:HRV852507 HRV852516:HRV852524 HRV917983:HRV917985 HRV917990:HRV918014 HRV918026:HRV918043 HRV918052:HRV918060 HRV983519:HRV983521 HRV983526:HRV983550 HRV983562:HRV983579 HRV983588:HRV983596 IBR479:IBR481 IBR486:IBR510 IBR522:IBR539 IBR548:IBR556 IBR66015:IBR66017 IBR66022:IBR66046 IBR66058:IBR66075 IBR66084:IBR66092 IBR131551:IBR131553 IBR131558:IBR131582 IBR131594:IBR131611 IBR131620:IBR131628 IBR197087:IBR197089 IBR197094:IBR197118 IBR197130:IBR197147 IBR197156:IBR197164 IBR262623:IBR262625 IBR262630:IBR262654 IBR262666:IBR262683 IBR262692:IBR262700 IBR328159:IBR328161 IBR328166:IBR328190 IBR328202:IBR328219 IBR328228:IBR328236 IBR393695:IBR393697 IBR393702:IBR393726 IBR393738:IBR393755 IBR393764:IBR393772 IBR459231:IBR459233 IBR459238:IBR459262 IBR459274:IBR459291 IBR459300:IBR459308 IBR524767:IBR524769 IBR524774:IBR524798 IBR524810:IBR524827 IBR524836:IBR524844 IBR590303:IBR590305 IBR590310:IBR590334 IBR590346:IBR590363 IBR590372:IBR590380 IBR655839:IBR655841 IBR655846:IBR655870 IBR655882:IBR655899 IBR655908:IBR655916 IBR721375:IBR721377 IBR721382:IBR721406 IBR721418:IBR721435 IBR721444:IBR721452 IBR786911:IBR786913 IBR786918:IBR786942 IBR786954:IBR786971 IBR786980:IBR786988 IBR852447:IBR852449 IBR852454:IBR852478 IBR852490:IBR852507 IBR852516:IBR852524 IBR917983:IBR917985 IBR917990:IBR918014 IBR918026:IBR918043 IBR918052:IBR918060 IBR983519:IBR983521 IBR983526:IBR983550 IBR983562:IBR983579 IBR983588:IBR983596 ILN479:ILN481 ILN486:ILN510 ILN522:ILN539 ILN548:ILN556 ILN66015:ILN66017 ILN66022:ILN66046 ILN66058:ILN66075 ILN66084:ILN66092 ILN131551:ILN131553 ILN131558:ILN131582 ILN131594:ILN131611 ILN131620:ILN131628 ILN197087:ILN197089 ILN197094:ILN197118 ILN197130:ILN197147 ILN197156:ILN197164 ILN262623:ILN262625 ILN262630:ILN262654 ILN262666:ILN262683 ILN262692:ILN262700 ILN328159:ILN328161 ILN328166:ILN328190 ILN328202:ILN328219 ILN328228:ILN328236 ILN393695:ILN393697 ILN393702:ILN393726 ILN393738:ILN393755 ILN393764:ILN393772 ILN459231:ILN459233 ILN459238:ILN459262 ILN459274:ILN459291 ILN459300:ILN459308 ILN524767:ILN524769 ILN524774:ILN524798 ILN524810:ILN524827 ILN524836:ILN524844 ILN590303:ILN590305 ILN590310:ILN590334 ILN590346:ILN590363 ILN590372:ILN590380 ILN655839:ILN655841 ILN655846:ILN655870 ILN655882:ILN655899 ILN655908:ILN655916 ILN721375:ILN721377 ILN721382:ILN721406 ILN721418:ILN721435 ILN721444:ILN721452 ILN786911:ILN786913 ILN786918:ILN786942 ILN786954:ILN786971 ILN786980:ILN786988 ILN852447:ILN852449 ILN852454:ILN852478 ILN852490:ILN852507 ILN852516:ILN852524 ILN917983:ILN917985 ILN917990:ILN918014 ILN918026:ILN918043 ILN918052:ILN918060 ILN983519:ILN983521 ILN983526:ILN983550 ILN983562:ILN983579 ILN983588:ILN983596 IVJ479:IVJ481 IVJ486:IVJ510 IVJ522:IVJ539 IVJ548:IVJ556 IVJ66015:IVJ66017 IVJ66022:IVJ66046 IVJ66058:IVJ66075 IVJ66084:IVJ66092 IVJ131551:IVJ131553 IVJ131558:IVJ131582 IVJ131594:IVJ131611 IVJ131620:IVJ131628 IVJ197087:IVJ197089 IVJ197094:IVJ197118 IVJ197130:IVJ197147 IVJ197156:IVJ197164 IVJ262623:IVJ262625 IVJ262630:IVJ262654 IVJ262666:IVJ262683 IVJ262692:IVJ262700 IVJ328159:IVJ328161 IVJ328166:IVJ328190 IVJ328202:IVJ328219 IVJ328228:IVJ328236 IVJ393695:IVJ393697 IVJ393702:IVJ393726 IVJ393738:IVJ393755 IVJ393764:IVJ393772 IVJ459231:IVJ459233 IVJ459238:IVJ459262 IVJ459274:IVJ459291 IVJ459300:IVJ459308 IVJ524767:IVJ524769 IVJ524774:IVJ524798 IVJ524810:IVJ524827 IVJ524836:IVJ524844 IVJ590303:IVJ590305 IVJ590310:IVJ590334 IVJ590346:IVJ590363 IVJ590372:IVJ590380 IVJ655839:IVJ655841 IVJ655846:IVJ655870 IVJ655882:IVJ655899 IVJ655908:IVJ655916 IVJ721375:IVJ721377 IVJ721382:IVJ721406 IVJ721418:IVJ721435 IVJ721444:IVJ721452 IVJ786911:IVJ786913 IVJ786918:IVJ786942 IVJ786954:IVJ786971 IVJ786980:IVJ786988 IVJ852447:IVJ852449 IVJ852454:IVJ852478 IVJ852490:IVJ852507 IVJ852516:IVJ852524 IVJ917983:IVJ917985 IVJ917990:IVJ918014 IVJ918026:IVJ918043 IVJ918052:IVJ918060 IVJ983519:IVJ983521 IVJ983526:IVJ983550 IVJ983562:IVJ983579 IVJ983588:IVJ983596 JFF479:JFF481 JFF486:JFF510 JFF522:JFF539 JFF548:JFF556 JFF66015:JFF66017 JFF66022:JFF66046 JFF66058:JFF66075 JFF66084:JFF66092 JFF131551:JFF131553 JFF131558:JFF131582 JFF131594:JFF131611 JFF131620:JFF131628 JFF197087:JFF197089 JFF197094:JFF197118 JFF197130:JFF197147 JFF197156:JFF197164 JFF262623:JFF262625 JFF262630:JFF262654 JFF262666:JFF262683 JFF262692:JFF262700 JFF328159:JFF328161 JFF328166:JFF328190 JFF328202:JFF328219 JFF328228:JFF328236 JFF393695:JFF393697 JFF393702:JFF393726 JFF393738:JFF393755 JFF393764:JFF393772 JFF459231:JFF459233 JFF459238:JFF459262 JFF459274:JFF459291 JFF459300:JFF459308 JFF524767:JFF524769 JFF524774:JFF524798 JFF524810:JFF524827 JFF524836:JFF524844 JFF590303:JFF590305 JFF590310:JFF590334 JFF590346:JFF590363 JFF590372:JFF590380 JFF655839:JFF655841 JFF655846:JFF655870 JFF655882:JFF655899 JFF655908:JFF655916 JFF721375:JFF721377 JFF721382:JFF721406 JFF721418:JFF721435 JFF721444:JFF721452 JFF786911:JFF786913 JFF786918:JFF786942 JFF786954:JFF786971 JFF786980:JFF786988 JFF852447:JFF852449 JFF852454:JFF852478 JFF852490:JFF852507 JFF852516:JFF852524 JFF917983:JFF917985 JFF917990:JFF918014 JFF918026:JFF918043 JFF918052:JFF918060 JFF983519:JFF983521 JFF983526:JFF983550 JFF983562:JFF983579 JFF983588:JFF983596 JPB479:JPB481 JPB486:JPB510 JPB522:JPB539 JPB548:JPB556 JPB66015:JPB66017 JPB66022:JPB66046 JPB66058:JPB66075 JPB66084:JPB66092 JPB131551:JPB131553 JPB131558:JPB131582 JPB131594:JPB131611 JPB131620:JPB131628 JPB197087:JPB197089 JPB197094:JPB197118 JPB197130:JPB197147 JPB197156:JPB197164 JPB262623:JPB262625 JPB262630:JPB262654 JPB262666:JPB262683 JPB262692:JPB262700 JPB328159:JPB328161 JPB328166:JPB328190 JPB328202:JPB328219 JPB328228:JPB328236 JPB393695:JPB393697 JPB393702:JPB393726 JPB393738:JPB393755 JPB393764:JPB393772 JPB459231:JPB459233 JPB459238:JPB459262 JPB459274:JPB459291 JPB459300:JPB459308 JPB524767:JPB524769 JPB524774:JPB524798 JPB524810:JPB524827 JPB524836:JPB524844 JPB590303:JPB590305 JPB590310:JPB590334 JPB590346:JPB590363 JPB590372:JPB590380 JPB655839:JPB655841 JPB655846:JPB655870 JPB655882:JPB655899 JPB655908:JPB655916 JPB721375:JPB721377 JPB721382:JPB721406 JPB721418:JPB721435 JPB721444:JPB721452 JPB786911:JPB786913 JPB786918:JPB786942 JPB786954:JPB786971 JPB786980:JPB786988 JPB852447:JPB852449 JPB852454:JPB852478 JPB852490:JPB852507 JPB852516:JPB852524 JPB917983:JPB917985 JPB917990:JPB918014 JPB918026:JPB918043 JPB918052:JPB918060 JPB983519:JPB983521 JPB983526:JPB983550 JPB983562:JPB983579 JPB983588:JPB983596 JYX479:JYX481 JYX486:JYX510 JYX522:JYX539 JYX548:JYX556 JYX66015:JYX66017 JYX66022:JYX66046 JYX66058:JYX66075 JYX66084:JYX66092 JYX131551:JYX131553 JYX131558:JYX131582 JYX131594:JYX131611 JYX131620:JYX131628 JYX197087:JYX197089 JYX197094:JYX197118 JYX197130:JYX197147 JYX197156:JYX197164 JYX262623:JYX262625 JYX262630:JYX262654 JYX262666:JYX262683 JYX262692:JYX262700 JYX328159:JYX328161 JYX328166:JYX328190 JYX328202:JYX328219 JYX328228:JYX328236 JYX393695:JYX393697 JYX393702:JYX393726 JYX393738:JYX393755 JYX393764:JYX393772 JYX459231:JYX459233 JYX459238:JYX459262 JYX459274:JYX459291 JYX459300:JYX459308 JYX524767:JYX524769 JYX524774:JYX524798 JYX524810:JYX524827 JYX524836:JYX524844 JYX590303:JYX590305 JYX590310:JYX590334 JYX590346:JYX590363 JYX590372:JYX590380 JYX655839:JYX655841 JYX655846:JYX655870 JYX655882:JYX655899 JYX655908:JYX655916 JYX721375:JYX721377 JYX721382:JYX721406 JYX721418:JYX721435 JYX721444:JYX721452 JYX786911:JYX786913 JYX786918:JYX786942 JYX786954:JYX786971 JYX786980:JYX786988 JYX852447:JYX852449 JYX852454:JYX852478 JYX852490:JYX852507 JYX852516:JYX852524 JYX917983:JYX917985 JYX917990:JYX918014 JYX918026:JYX918043 JYX918052:JYX918060 JYX983519:JYX983521 JYX983526:JYX983550 JYX983562:JYX983579 JYX983588:JYX983596 KIT479:KIT481 KIT486:KIT510 KIT522:KIT539 KIT548:KIT556 KIT66015:KIT66017 KIT66022:KIT66046 KIT66058:KIT66075 KIT66084:KIT66092 KIT131551:KIT131553 KIT131558:KIT131582 KIT131594:KIT131611 KIT131620:KIT131628 KIT197087:KIT197089 KIT197094:KIT197118 KIT197130:KIT197147 KIT197156:KIT197164 KIT262623:KIT262625 KIT262630:KIT262654 KIT262666:KIT262683 KIT262692:KIT262700 KIT328159:KIT328161 KIT328166:KIT328190 KIT328202:KIT328219 KIT328228:KIT328236 KIT393695:KIT393697 KIT393702:KIT393726 KIT393738:KIT393755 KIT393764:KIT393772 KIT459231:KIT459233 KIT459238:KIT459262 KIT459274:KIT459291 KIT459300:KIT459308 KIT524767:KIT524769 KIT524774:KIT524798 KIT524810:KIT524827 KIT524836:KIT524844 KIT590303:KIT590305 KIT590310:KIT590334 KIT590346:KIT590363 KIT590372:KIT590380 KIT655839:KIT655841 KIT655846:KIT655870 KIT655882:KIT655899 KIT655908:KIT655916 KIT721375:KIT721377 KIT721382:KIT721406 KIT721418:KIT721435 KIT721444:KIT721452 KIT786911:KIT786913 KIT786918:KIT786942 KIT786954:KIT786971 KIT786980:KIT786988 KIT852447:KIT852449 KIT852454:KIT852478 KIT852490:KIT852507 KIT852516:KIT852524 KIT917983:KIT917985 KIT917990:KIT918014 KIT918026:KIT918043 KIT918052:KIT918060 KIT983519:KIT983521 KIT983526:KIT983550 KIT983562:KIT983579 KIT983588:KIT983596 KSP479:KSP481 KSP486:KSP510 KSP522:KSP539 KSP548:KSP556 KSP66015:KSP66017 KSP66022:KSP66046 KSP66058:KSP66075 KSP66084:KSP66092 KSP131551:KSP131553 KSP131558:KSP131582 KSP131594:KSP131611 KSP131620:KSP131628 KSP197087:KSP197089 KSP197094:KSP197118 KSP197130:KSP197147 KSP197156:KSP197164 KSP262623:KSP262625 KSP262630:KSP262654 KSP262666:KSP262683 KSP262692:KSP262700 KSP328159:KSP328161 KSP328166:KSP328190 KSP328202:KSP328219 KSP328228:KSP328236 KSP393695:KSP393697 KSP393702:KSP393726 KSP393738:KSP393755 KSP393764:KSP393772 KSP459231:KSP459233 KSP459238:KSP459262 KSP459274:KSP459291 KSP459300:KSP459308 KSP524767:KSP524769 KSP524774:KSP524798 KSP524810:KSP524827 KSP524836:KSP524844 KSP590303:KSP590305 KSP590310:KSP590334 KSP590346:KSP590363 KSP590372:KSP590380 KSP655839:KSP655841 KSP655846:KSP655870 KSP655882:KSP655899 KSP655908:KSP655916 KSP721375:KSP721377 KSP721382:KSP721406 KSP721418:KSP721435 KSP721444:KSP721452 KSP786911:KSP786913 KSP786918:KSP786942 KSP786954:KSP786971 KSP786980:KSP786988 KSP852447:KSP852449 KSP852454:KSP852478 KSP852490:KSP852507 KSP852516:KSP852524 KSP917983:KSP917985 KSP917990:KSP918014 KSP918026:KSP918043 KSP918052:KSP918060 KSP983519:KSP983521 KSP983526:KSP983550 KSP983562:KSP983579 KSP983588:KSP983596 LCL479:LCL481 LCL486:LCL510 LCL522:LCL539 LCL548:LCL556 LCL66015:LCL66017 LCL66022:LCL66046 LCL66058:LCL66075 LCL66084:LCL66092 LCL131551:LCL131553 LCL131558:LCL131582 LCL131594:LCL131611 LCL131620:LCL131628 LCL197087:LCL197089 LCL197094:LCL197118 LCL197130:LCL197147 LCL197156:LCL197164 LCL262623:LCL262625 LCL262630:LCL262654 LCL262666:LCL262683 LCL262692:LCL262700 LCL328159:LCL328161 LCL328166:LCL328190 LCL328202:LCL328219 LCL328228:LCL328236 LCL393695:LCL393697 LCL393702:LCL393726 LCL393738:LCL393755 LCL393764:LCL393772 LCL459231:LCL459233 LCL459238:LCL459262 LCL459274:LCL459291 LCL459300:LCL459308 LCL524767:LCL524769 LCL524774:LCL524798 LCL524810:LCL524827 LCL524836:LCL524844 LCL590303:LCL590305 LCL590310:LCL590334 LCL590346:LCL590363 LCL590372:LCL590380 LCL655839:LCL655841 LCL655846:LCL655870 LCL655882:LCL655899 LCL655908:LCL655916 LCL721375:LCL721377 LCL721382:LCL721406 LCL721418:LCL721435 LCL721444:LCL721452 LCL786911:LCL786913 LCL786918:LCL786942 LCL786954:LCL786971 LCL786980:LCL786988 LCL852447:LCL852449 LCL852454:LCL852478 LCL852490:LCL852507 LCL852516:LCL852524 LCL917983:LCL917985 LCL917990:LCL918014 LCL918026:LCL918043 LCL918052:LCL918060 LCL983519:LCL983521 LCL983526:LCL983550 LCL983562:LCL983579 LCL983588:LCL983596 LMH479:LMH481 LMH486:LMH510 LMH522:LMH539 LMH548:LMH556 LMH66015:LMH66017 LMH66022:LMH66046 LMH66058:LMH66075 LMH66084:LMH66092 LMH131551:LMH131553 LMH131558:LMH131582 LMH131594:LMH131611 LMH131620:LMH131628 LMH197087:LMH197089 LMH197094:LMH197118 LMH197130:LMH197147 LMH197156:LMH197164 LMH262623:LMH262625 LMH262630:LMH262654 LMH262666:LMH262683 LMH262692:LMH262700 LMH328159:LMH328161 LMH328166:LMH328190 LMH328202:LMH328219 LMH328228:LMH328236 LMH393695:LMH393697 LMH393702:LMH393726 LMH393738:LMH393755 LMH393764:LMH393772 LMH459231:LMH459233 LMH459238:LMH459262 LMH459274:LMH459291 LMH459300:LMH459308 LMH524767:LMH524769 LMH524774:LMH524798 LMH524810:LMH524827 LMH524836:LMH524844 LMH590303:LMH590305 LMH590310:LMH590334 LMH590346:LMH590363 LMH590372:LMH590380 LMH655839:LMH655841 LMH655846:LMH655870 LMH655882:LMH655899 LMH655908:LMH655916 LMH721375:LMH721377 LMH721382:LMH721406 LMH721418:LMH721435 LMH721444:LMH721452 LMH786911:LMH786913 LMH786918:LMH786942 LMH786954:LMH786971 LMH786980:LMH786988 LMH852447:LMH852449 LMH852454:LMH852478 LMH852490:LMH852507 LMH852516:LMH852524 LMH917983:LMH917985 LMH917990:LMH918014 LMH918026:LMH918043 LMH918052:LMH918060 LMH983519:LMH983521 LMH983526:LMH983550 LMH983562:LMH983579 LMH983588:LMH983596 LWD479:LWD481 LWD486:LWD510 LWD522:LWD539 LWD548:LWD556 LWD66015:LWD66017 LWD66022:LWD66046 LWD66058:LWD66075 LWD66084:LWD66092 LWD131551:LWD131553 LWD131558:LWD131582 LWD131594:LWD131611 LWD131620:LWD131628 LWD197087:LWD197089 LWD197094:LWD197118 LWD197130:LWD197147 LWD197156:LWD197164 LWD262623:LWD262625 LWD262630:LWD262654 LWD262666:LWD262683 LWD262692:LWD262700 LWD328159:LWD328161 LWD328166:LWD328190 LWD328202:LWD328219 LWD328228:LWD328236 LWD393695:LWD393697 LWD393702:LWD393726 LWD393738:LWD393755 LWD393764:LWD393772 LWD459231:LWD459233 LWD459238:LWD459262 LWD459274:LWD459291 LWD459300:LWD459308 LWD524767:LWD524769 LWD524774:LWD524798 LWD524810:LWD524827 LWD524836:LWD524844 LWD590303:LWD590305 LWD590310:LWD590334 LWD590346:LWD590363 LWD590372:LWD590380 LWD655839:LWD655841 LWD655846:LWD655870 LWD655882:LWD655899 LWD655908:LWD655916 LWD721375:LWD721377 LWD721382:LWD721406 LWD721418:LWD721435 LWD721444:LWD721452 LWD786911:LWD786913 LWD786918:LWD786942 LWD786954:LWD786971 LWD786980:LWD786988 LWD852447:LWD852449 LWD852454:LWD852478 LWD852490:LWD852507 LWD852516:LWD852524 LWD917983:LWD917985 LWD917990:LWD918014 LWD918026:LWD918043 LWD918052:LWD918060 LWD983519:LWD983521 LWD983526:LWD983550 LWD983562:LWD983579 LWD983588:LWD983596 MFZ479:MFZ481 MFZ486:MFZ510 MFZ522:MFZ539 MFZ548:MFZ556 MFZ66015:MFZ66017 MFZ66022:MFZ66046 MFZ66058:MFZ66075 MFZ66084:MFZ66092 MFZ131551:MFZ131553 MFZ131558:MFZ131582 MFZ131594:MFZ131611 MFZ131620:MFZ131628 MFZ197087:MFZ197089 MFZ197094:MFZ197118 MFZ197130:MFZ197147 MFZ197156:MFZ197164 MFZ262623:MFZ262625 MFZ262630:MFZ262654 MFZ262666:MFZ262683 MFZ262692:MFZ262700 MFZ328159:MFZ328161 MFZ328166:MFZ328190 MFZ328202:MFZ328219 MFZ328228:MFZ328236 MFZ393695:MFZ393697 MFZ393702:MFZ393726 MFZ393738:MFZ393755 MFZ393764:MFZ393772 MFZ459231:MFZ459233 MFZ459238:MFZ459262 MFZ459274:MFZ459291 MFZ459300:MFZ459308 MFZ524767:MFZ524769 MFZ524774:MFZ524798 MFZ524810:MFZ524827 MFZ524836:MFZ524844 MFZ590303:MFZ590305 MFZ590310:MFZ590334 MFZ590346:MFZ590363 MFZ590372:MFZ590380 MFZ655839:MFZ655841 MFZ655846:MFZ655870 MFZ655882:MFZ655899 MFZ655908:MFZ655916 MFZ721375:MFZ721377 MFZ721382:MFZ721406 MFZ721418:MFZ721435 MFZ721444:MFZ721452 MFZ786911:MFZ786913 MFZ786918:MFZ786942 MFZ786954:MFZ786971 MFZ786980:MFZ786988 MFZ852447:MFZ852449 MFZ852454:MFZ852478 MFZ852490:MFZ852507 MFZ852516:MFZ852524 MFZ917983:MFZ917985 MFZ917990:MFZ918014 MFZ918026:MFZ918043 MFZ918052:MFZ918060 MFZ983519:MFZ983521 MFZ983526:MFZ983550 MFZ983562:MFZ983579 MFZ983588:MFZ983596 MPV479:MPV481 MPV486:MPV510 MPV522:MPV539 MPV548:MPV556 MPV66015:MPV66017 MPV66022:MPV66046 MPV66058:MPV66075 MPV66084:MPV66092 MPV131551:MPV131553 MPV131558:MPV131582 MPV131594:MPV131611 MPV131620:MPV131628 MPV197087:MPV197089 MPV197094:MPV197118 MPV197130:MPV197147 MPV197156:MPV197164 MPV262623:MPV262625 MPV262630:MPV262654 MPV262666:MPV262683 MPV262692:MPV262700 MPV328159:MPV328161 MPV328166:MPV328190 MPV328202:MPV328219 MPV328228:MPV328236 MPV393695:MPV393697 MPV393702:MPV393726 MPV393738:MPV393755 MPV393764:MPV393772 MPV459231:MPV459233 MPV459238:MPV459262 MPV459274:MPV459291 MPV459300:MPV459308 MPV524767:MPV524769 MPV524774:MPV524798 MPV524810:MPV524827 MPV524836:MPV524844 MPV590303:MPV590305 MPV590310:MPV590334 MPV590346:MPV590363 MPV590372:MPV590380 MPV655839:MPV655841 MPV655846:MPV655870 MPV655882:MPV655899 MPV655908:MPV655916 MPV721375:MPV721377 MPV721382:MPV721406 MPV721418:MPV721435 MPV721444:MPV721452 MPV786911:MPV786913 MPV786918:MPV786942 MPV786954:MPV786971 MPV786980:MPV786988 MPV852447:MPV852449 MPV852454:MPV852478 MPV852490:MPV852507 MPV852516:MPV852524 MPV917983:MPV917985 MPV917990:MPV918014 MPV918026:MPV918043 MPV918052:MPV918060 MPV983519:MPV983521 MPV983526:MPV983550 MPV983562:MPV983579 MPV983588:MPV983596 MZR479:MZR481 MZR486:MZR510 MZR522:MZR539 MZR548:MZR556 MZR66015:MZR66017 MZR66022:MZR66046 MZR66058:MZR66075 MZR66084:MZR66092 MZR131551:MZR131553 MZR131558:MZR131582 MZR131594:MZR131611 MZR131620:MZR131628 MZR197087:MZR197089 MZR197094:MZR197118 MZR197130:MZR197147 MZR197156:MZR197164 MZR262623:MZR262625 MZR262630:MZR262654 MZR262666:MZR262683 MZR262692:MZR262700 MZR328159:MZR328161 MZR328166:MZR328190 MZR328202:MZR328219 MZR328228:MZR328236 MZR393695:MZR393697 MZR393702:MZR393726 MZR393738:MZR393755 MZR393764:MZR393772 MZR459231:MZR459233 MZR459238:MZR459262 MZR459274:MZR459291 MZR459300:MZR459308 MZR524767:MZR524769 MZR524774:MZR524798 MZR524810:MZR524827 MZR524836:MZR524844 MZR590303:MZR590305 MZR590310:MZR590334 MZR590346:MZR590363 MZR590372:MZR590380 MZR655839:MZR655841 MZR655846:MZR655870 MZR655882:MZR655899 MZR655908:MZR655916 MZR721375:MZR721377 MZR721382:MZR721406 MZR721418:MZR721435 MZR721444:MZR721452 MZR786911:MZR786913 MZR786918:MZR786942 MZR786954:MZR786971 MZR786980:MZR786988 MZR852447:MZR852449 MZR852454:MZR852478 MZR852490:MZR852507 MZR852516:MZR852524 MZR917983:MZR917985 MZR917990:MZR918014 MZR918026:MZR918043 MZR918052:MZR918060 MZR983519:MZR983521 MZR983526:MZR983550 MZR983562:MZR983579 MZR983588:MZR983596 NJN479:NJN481 NJN486:NJN510 NJN522:NJN539 NJN548:NJN556 NJN66015:NJN66017 NJN66022:NJN66046 NJN66058:NJN66075 NJN66084:NJN66092 NJN131551:NJN131553 NJN131558:NJN131582 NJN131594:NJN131611 NJN131620:NJN131628 NJN197087:NJN197089 NJN197094:NJN197118 NJN197130:NJN197147 NJN197156:NJN197164 NJN262623:NJN262625 NJN262630:NJN262654 NJN262666:NJN262683 NJN262692:NJN262700 NJN328159:NJN328161 NJN328166:NJN328190 NJN328202:NJN328219 NJN328228:NJN328236 NJN393695:NJN393697 NJN393702:NJN393726 NJN393738:NJN393755 NJN393764:NJN393772 NJN459231:NJN459233 NJN459238:NJN459262 NJN459274:NJN459291 NJN459300:NJN459308 NJN524767:NJN524769 NJN524774:NJN524798 NJN524810:NJN524827 NJN524836:NJN524844 NJN590303:NJN590305 NJN590310:NJN590334 NJN590346:NJN590363 NJN590372:NJN590380 NJN655839:NJN655841 NJN655846:NJN655870 NJN655882:NJN655899 NJN655908:NJN655916 NJN721375:NJN721377 NJN721382:NJN721406 NJN721418:NJN721435 NJN721444:NJN721452 NJN786911:NJN786913 NJN786918:NJN786942 NJN786954:NJN786971 NJN786980:NJN786988 NJN852447:NJN852449 NJN852454:NJN852478 NJN852490:NJN852507 NJN852516:NJN852524 NJN917983:NJN917985 NJN917990:NJN918014 NJN918026:NJN918043 NJN918052:NJN918060 NJN983519:NJN983521 NJN983526:NJN983550 NJN983562:NJN983579 NJN983588:NJN983596 NTJ479:NTJ481 NTJ486:NTJ510 NTJ522:NTJ539 NTJ548:NTJ556 NTJ66015:NTJ66017 NTJ66022:NTJ66046 NTJ66058:NTJ66075 NTJ66084:NTJ66092 NTJ131551:NTJ131553 NTJ131558:NTJ131582 NTJ131594:NTJ131611 NTJ131620:NTJ131628 NTJ197087:NTJ197089 NTJ197094:NTJ197118 NTJ197130:NTJ197147 NTJ197156:NTJ197164 NTJ262623:NTJ262625 NTJ262630:NTJ262654 NTJ262666:NTJ262683 NTJ262692:NTJ262700 NTJ328159:NTJ328161 NTJ328166:NTJ328190 NTJ328202:NTJ328219 NTJ328228:NTJ328236 NTJ393695:NTJ393697 NTJ393702:NTJ393726 NTJ393738:NTJ393755 NTJ393764:NTJ393772 NTJ459231:NTJ459233 NTJ459238:NTJ459262 NTJ459274:NTJ459291 NTJ459300:NTJ459308 NTJ524767:NTJ524769 NTJ524774:NTJ524798 NTJ524810:NTJ524827 NTJ524836:NTJ524844 NTJ590303:NTJ590305 NTJ590310:NTJ590334 NTJ590346:NTJ590363 NTJ590372:NTJ590380 NTJ655839:NTJ655841 NTJ655846:NTJ655870 NTJ655882:NTJ655899 NTJ655908:NTJ655916 NTJ721375:NTJ721377 NTJ721382:NTJ721406 NTJ721418:NTJ721435 NTJ721444:NTJ721452 NTJ786911:NTJ786913 NTJ786918:NTJ786942 NTJ786954:NTJ786971 NTJ786980:NTJ786988 NTJ852447:NTJ852449 NTJ852454:NTJ852478 NTJ852490:NTJ852507 NTJ852516:NTJ852524 NTJ917983:NTJ917985 NTJ917990:NTJ918014 NTJ918026:NTJ918043 NTJ918052:NTJ918060 NTJ983519:NTJ983521 NTJ983526:NTJ983550 NTJ983562:NTJ983579 NTJ983588:NTJ983596 ODF479:ODF481 ODF486:ODF510 ODF522:ODF539 ODF548:ODF556 ODF66015:ODF66017 ODF66022:ODF66046 ODF66058:ODF66075 ODF66084:ODF66092 ODF131551:ODF131553 ODF131558:ODF131582 ODF131594:ODF131611 ODF131620:ODF131628 ODF197087:ODF197089 ODF197094:ODF197118 ODF197130:ODF197147 ODF197156:ODF197164 ODF262623:ODF262625 ODF262630:ODF262654 ODF262666:ODF262683 ODF262692:ODF262700 ODF328159:ODF328161 ODF328166:ODF328190 ODF328202:ODF328219 ODF328228:ODF328236 ODF393695:ODF393697 ODF393702:ODF393726 ODF393738:ODF393755 ODF393764:ODF393772 ODF459231:ODF459233 ODF459238:ODF459262 ODF459274:ODF459291 ODF459300:ODF459308 ODF524767:ODF524769 ODF524774:ODF524798 ODF524810:ODF524827 ODF524836:ODF524844 ODF590303:ODF590305 ODF590310:ODF590334 ODF590346:ODF590363 ODF590372:ODF590380 ODF655839:ODF655841 ODF655846:ODF655870 ODF655882:ODF655899 ODF655908:ODF655916 ODF721375:ODF721377 ODF721382:ODF721406 ODF721418:ODF721435 ODF721444:ODF721452 ODF786911:ODF786913 ODF786918:ODF786942 ODF786954:ODF786971 ODF786980:ODF786988 ODF852447:ODF852449 ODF852454:ODF852478 ODF852490:ODF852507 ODF852516:ODF852524 ODF917983:ODF917985 ODF917990:ODF918014 ODF918026:ODF918043 ODF918052:ODF918060 ODF983519:ODF983521 ODF983526:ODF983550 ODF983562:ODF983579 ODF983588:ODF983596 ONB479:ONB481 ONB486:ONB510 ONB522:ONB539 ONB548:ONB556 ONB66015:ONB66017 ONB66022:ONB66046 ONB66058:ONB66075 ONB66084:ONB66092 ONB131551:ONB131553 ONB131558:ONB131582 ONB131594:ONB131611 ONB131620:ONB131628 ONB197087:ONB197089 ONB197094:ONB197118 ONB197130:ONB197147 ONB197156:ONB197164 ONB262623:ONB262625 ONB262630:ONB262654 ONB262666:ONB262683 ONB262692:ONB262700 ONB328159:ONB328161 ONB328166:ONB328190 ONB328202:ONB328219 ONB328228:ONB328236 ONB393695:ONB393697 ONB393702:ONB393726 ONB393738:ONB393755 ONB393764:ONB393772 ONB459231:ONB459233 ONB459238:ONB459262 ONB459274:ONB459291 ONB459300:ONB459308 ONB524767:ONB524769 ONB524774:ONB524798 ONB524810:ONB524827 ONB524836:ONB524844 ONB590303:ONB590305 ONB590310:ONB590334 ONB590346:ONB590363 ONB590372:ONB590380 ONB655839:ONB655841 ONB655846:ONB655870 ONB655882:ONB655899 ONB655908:ONB655916 ONB721375:ONB721377 ONB721382:ONB721406 ONB721418:ONB721435 ONB721444:ONB721452 ONB786911:ONB786913 ONB786918:ONB786942 ONB786954:ONB786971 ONB786980:ONB786988 ONB852447:ONB852449 ONB852454:ONB852478 ONB852490:ONB852507 ONB852516:ONB852524 ONB917983:ONB917985 ONB917990:ONB918014 ONB918026:ONB918043 ONB918052:ONB918060 ONB983519:ONB983521 ONB983526:ONB983550 ONB983562:ONB983579 ONB983588:ONB983596 OWX479:OWX481 OWX486:OWX510 OWX522:OWX539 OWX548:OWX556 OWX66015:OWX66017 OWX66022:OWX66046 OWX66058:OWX66075 OWX66084:OWX66092 OWX131551:OWX131553 OWX131558:OWX131582 OWX131594:OWX131611 OWX131620:OWX131628 OWX197087:OWX197089 OWX197094:OWX197118 OWX197130:OWX197147 OWX197156:OWX197164 OWX262623:OWX262625 OWX262630:OWX262654 OWX262666:OWX262683 OWX262692:OWX262700 OWX328159:OWX328161 OWX328166:OWX328190 OWX328202:OWX328219 OWX328228:OWX328236 OWX393695:OWX393697 OWX393702:OWX393726 OWX393738:OWX393755 OWX393764:OWX393772 OWX459231:OWX459233 OWX459238:OWX459262 OWX459274:OWX459291 OWX459300:OWX459308 OWX524767:OWX524769 OWX524774:OWX524798 OWX524810:OWX524827 OWX524836:OWX524844 OWX590303:OWX590305 OWX590310:OWX590334 OWX590346:OWX590363 OWX590372:OWX590380 OWX655839:OWX655841 OWX655846:OWX655870 OWX655882:OWX655899 OWX655908:OWX655916 OWX721375:OWX721377 OWX721382:OWX721406 OWX721418:OWX721435 OWX721444:OWX721452 OWX786911:OWX786913 OWX786918:OWX786942 OWX786954:OWX786971 OWX786980:OWX786988 OWX852447:OWX852449 OWX852454:OWX852478 OWX852490:OWX852507 OWX852516:OWX852524 OWX917983:OWX917985 OWX917990:OWX918014 OWX918026:OWX918043 OWX918052:OWX918060 OWX983519:OWX983521 OWX983526:OWX983550 OWX983562:OWX983579 OWX983588:OWX983596 PGT479:PGT481 PGT486:PGT510 PGT522:PGT539 PGT548:PGT556 PGT66015:PGT66017 PGT66022:PGT66046 PGT66058:PGT66075 PGT66084:PGT66092 PGT131551:PGT131553 PGT131558:PGT131582 PGT131594:PGT131611 PGT131620:PGT131628 PGT197087:PGT197089 PGT197094:PGT197118 PGT197130:PGT197147 PGT197156:PGT197164 PGT262623:PGT262625 PGT262630:PGT262654 PGT262666:PGT262683 PGT262692:PGT262700 PGT328159:PGT328161 PGT328166:PGT328190 PGT328202:PGT328219 PGT328228:PGT328236 PGT393695:PGT393697 PGT393702:PGT393726 PGT393738:PGT393755 PGT393764:PGT393772 PGT459231:PGT459233 PGT459238:PGT459262 PGT459274:PGT459291 PGT459300:PGT459308 PGT524767:PGT524769 PGT524774:PGT524798 PGT524810:PGT524827 PGT524836:PGT524844 PGT590303:PGT590305 PGT590310:PGT590334 PGT590346:PGT590363 PGT590372:PGT590380 PGT655839:PGT655841 PGT655846:PGT655870 PGT655882:PGT655899 PGT655908:PGT655916 PGT721375:PGT721377 PGT721382:PGT721406 PGT721418:PGT721435 PGT721444:PGT721452 PGT786911:PGT786913 PGT786918:PGT786942 PGT786954:PGT786971 PGT786980:PGT786988 PGT852447:PGT852449 PGT852454:PGT852478 PGT852490:PGT852507 PGT852516:PGT852524 PGT917983:PGT917985 PGT917990:PGT918014 PGT918026:PGT918043 PGT918052:PGT918060 PGT983519:PGT983521 PGT983526:PGT983550 PGT983562:PGT983579 PGT983588:PGT983596 PQP479:PQP481 PQP486:PQP510 PQP522:PQP539 PQP548:PQP556 PQP66015:PQP66017 PQP66022:PQP66046 PQP66058:PQP66075 PQP66084:PQP66092 PQP131551:PQP131553 PQP131558:PQP131582 PQP131594:PQP131611 PQP131620:PQP131628 PQP197087:PQP197089 PQP197094:PQP197118 PQP197130:PQP197147 PQP197156:PQP197164 PQP262623:PQP262625 PQP262630:PQP262654 PQP262666:PQP262683 PQP262692:PQP262700 PQP328159:PQP328161 PQP328166:PQP328190 PQP328202:PQP328219 PQP328228:PQP328236 PQP393695:PQP393697 PQP393702:PQP393726 PQP393738:PQP393755 PQP393764:PQP393772 PQP459231:PQP459233 PQP459238:PQP459262 PQP459274:PQP459291 PQP459300:PQP459308 PQP524767:PQP524769 PQP524774:PQP524798 PQP524810:PQP524827 PQP524836:PQP524844 PQP590303:PQP590305 PQP590310:PQP590334 PQP590346:PQP590363 PQP590372:PQP590380 PQP655839:PQP655841 PQP655846:PQP655870 PQP655882:PQP655899 PQP655908:PQP655916 PQP721375:PQP721377 PQP721382:PQP721406 PQP721418:PQP721435 PQP721444:PQP721452 PQP786911:PQP786913 PQP786918:PQP786942 PQP786954:PQP786971 PQP786980:PQP786988 PQP852447:PQP852449 PQP852454:PQP852478 PQP852490:PQP852507 PQP852516:PQP852524 PQP917983:PQP917985 PQP917990:PQP918014 PQP918026:PQP918043 PQP918052:PQP918060 PQP983519:PQP983521 PQP983526:PQP983550 PQP983562:PQP983579 PQP983588:PQP983596 QAL479:QAL481 QAL486:QAL510 QAL522:QAL539 QAL548:QAL556 QAL66015:QAL66017 QAL66022:QAL66046 QAL66058:QAL66075 QAL66084:QAL66092 QAL131551:QAL131553 QAL131558:QAL131582 QAL131594:QAL131611 QAL131620:QAL131628 QAL197087:QAL197089 QAL197094:QAL197118 QAL197130:QAL197147 QAL197156:QAL197164 QAL262623:QAL262625 QAL262630:QAL262654 QAL262666:QAL262683 QAL262692:QAL262700 QAL328159:QAL328161 QAL328166:QAL328190 QAL328202:QAL328219 QAL328228:QAL328236 QAL393695:QAL393697 QAL393702:QAL393726 QAL393738:QAL393755 QAL393764:QAL393772 QAL459231:QAL459233 QAL459238:QAL459262 QAL459274:QAL459291 QAL459300:QAL459308 QAL524767:QAL524769 QAL524774:QAL524798 QAL524810:QAL524827 QAL524836:QAL524844 QAL590303:QAL590305 QAL590310:QAL590334 QAL590346:QAL590363 QAL590372:QAL590380 QAL655839:QAL655841 QAL655846:QAL655870 QAL655882:QAL655899 QAL655908:QAL655916 QAL721375:QAL721377 QAL721382:QAL721406 QAL721418:QAL721435 QAL721444:QAL721452 QAL786911:QAL786913 QAL786918:QAL786942 QAL786954:QAL786971 QAL786980:QAL786988 QAL852447:QAL852449 QAL852454:QAL852478 QAL852490:QAL852507 QAL852516:QAL852524 QAL917983:QAL917985 QAL917990:QAL918014 QAL918026:QAL918043 QAL918052:QAL918060 QAL983519:QAL983521 QAL983526:QAL983550 QAL983562:QAL983579 QAL983588:QAL983596 QKH479:QKH481 QKH486:QKH510 QKH522:QKH539 QKH548:QKH556 QKH66015:QKH66017 QKH66022:QKH66046 QKH66058:QKH66075 QKH66084:QKH66092 QKH131551:QKH131553 QKH131558:QKH131582 QKH131594:QKH131611 QKH131620:QKH131628 QKH197087:QKH197089 QKH197094:QKH197118 QKH197130:QKH197147 QKH197156:QKH197164 QKH262623:QKH262625 QKH262630:QKH262654 QKH262666:QKH262683 QKH262692:QKH262700 QKH328159:QKH328161 QKH328166:QKH328190 QKH328202:QKH328219 QKH328228:QKH328236 QKH393695:QKH393697 QKH393702:QKH393726 QKH393738:QKH393755 QKH393764:QKH393772 QKH459231:QKH459233 QKH459238:QKH459262 QKH459274:QKH459291 QKH459300:QKH459308 QKH524767:QKH524769 QKH524774:QKH524798 QKH524810:QKH524827 QKH524836:QKH524844 QKH590303:QKH590305 QKH590310:QKH590334 QKH590346:QKH590363 QKH590372:QKH590380 QKH655839:QKH655841 QKH655846:QKH655870 QKH655882:QKH655899 QKH655908:QKH655916 QKH721375:QKH721377 QKH721382:QKH721406 QKH721418:QKH721435 QKH721444:QKH721452 QKH786911:QKH786913 QKH786918:QKH786942 QKH786954:QKH786971 QKH786980:QKH786988 QKH852447:QKH852449 QKH852454:QKH852478 QKH852490:QKH852507 QKH852516:QKH852524 QKH917983:QKH917985 QKH917990:QKH918014 QKH918026:QKH918043 QKH918052:QKH918060 QKH983519:QKH983521 QKH983526:QKH983550 QKH983562:QKH983579 QKH983588:QKH983596 QUD479:QUD481 QUD486:QUD510 QUD522:QUD539 QUD548:QUD556 QUD66015:QUD66017 QUD66022:QUD66046 QUD66058:QUD66075 QUD66084:QUD66092 QUD131551:QUD131553 QUD131558:QUD131582 QUD131594:QUD131611 QUD131620:QUD131628 QUD197087:QUD197089 QUD197094:QUD197118 QUD197130:QUD197147 QUD197156:QUD197164 QUD262623:QUD262625 QUD262630:QUD262654 QUD262666:QUD262683 QUD262692:QUD262700 QUD328159:QUD328161 QUD328166:QUD328190 QUD328202:QUD328219 QUD328228:QUD328236 QUD393695:QUD393697 QUD393702:QUD393726 QUD393738:QUD393755 QUD393764:QUD393772 QUD459231:QUD459233 QUD459238:QUD459262 QUD459274:QUD459291 QUD459300:QUD459308 QUD524767:QUD524769 QUD524774:QUD524798 QUD524810:QUD524827 QUD524836:QUD524844 QUD590303:QUD590305 QUD590310:QUD590334 QUD590346:QUD590363 QUD590372:QUD590380 QUD655839:QUD655841 QUD655846:QUD655870 QUD655882:QUD655899 QUD655908:QUD655916 QUD721375:QUD721377 QUD721382:QUD721406 QUD721418:QUD721435 QUD721444:QUD721452 QUD786911:QUD786913 QUD786918:QUD786942 QUD786954:QUD786971 QUD786980:QUD786988 QUD852447:QUD852449 QUD852454:QUD852478 QUD852490:QUD852507 QUD852516:QUD852524 QUD917983:QUD917985 QUD917990:QUD918014 QUD918026:QUD918043 QUD918052:QUD918060 QUD983519:QUD983521 QUD983526:QUD983550 QUD983562:QUD983579 QUD983588:QUD983596 RDZ479:RDZ481 RDZ486:RDZ510 RDZ522:RDZ539 RDZ548:RDZ556 RDZ66015:RDZ66017 RDZ66022:RDZ66046 RDZ66058:RDZ66075 RDZ66084:RDZ66092 RDZ131551:RDZ131553 RDZ131558:RDZ131582 RDZ131594:RDZ131611 RDZ131620:RDZ131628 RDZ197087:RDZ197089 RDZ197094:RDZ197118 RDZ197130:RDZ197147 RDZ197156:RDZ197164 RDZ262623:RDZ262625 RDZ262630:RDZ262654 RDZ262666:RDZ262683 RDZ262692:RDZ262700 RDZ328159:RDZ328161 RDZ328166:RDZ328190 RDZ328202:RDZ328219 RDZ328228:RDZ328236 RDZ393695:RDZ393697 RDZ393702:RDZ393726 RDZ393738:RDZ393755 RDZ393764:RDZ393772 RDZ459231:RDZ459233 RDZ459238:RDZ459262 RDZ459274:RDZ459291 RDZ459300:RDZ459308 RDZ524767:RDZ524769 RDZ524774:RDZ524798 RDZ524810:RDZ524827 RDZ524836:RDZ524844 RDZ590303:RDZ590305 RDZ590310:RDZ590334 RDZ590346:RDZ590363 RDZ590372:RDZ590380 RDZ655839:RDZ655841 RDZ655846:RDZ655870 RDZ655882:RDZ655899 RDZ655908:RDZ655916 RDZ721375:RDZ721377 RDZ721382:RDZ721406 RDZ721418:RDZ721435 RDZ721444:RDZ721452 RDZ786911:RDZ786913 RDZ786918:RDZ786942 RDZ786954:RDZ786971 RDZ786980:RDZ786988 RDZ852447:RDZ852449 RDZ852454:RDZ852478 RDZ852490:RDZ852507 RDZ852516:RDZ852524 RDZ917983:RDZ917985 RDZ917990:RDZ918014 RDZ918026:RDZ918043 RDZ918052:RDZ918060 RDZ983519:RDZ983521 RDZ983526:RDZ983550 RDZ983562:RDZ983579 RDZ983588:RDZ983596 RNV479:RNV481 RNV486:RNV510 RNV522:RNV539 RNV548:RNV556 RNV66015:RNV66017 RNV66022:RNV66046 RNV66058:RNV66075 RNV66084:RNV66092 RNV131551:RNV131553 RNV131558:RNV131582 RNV131594:RNV131611 RNV131620:RNV131628 RNV197087:RNV197089 RNV197094:RNV197118 RNV197130:RNV197147 RNV197156:RNV197164 RNV262623:RNV262625 RNV262630:RNV262654 RNV262666:RNV262683 RNV262692:RNV262700 RNV328159:RNV328161 RNV328166:RNV328190 RNV328202:RNV328219 RNV328228:RNV328236 RNV393695:RNV393697 RNV393702:RNV393726 RNV393738:RNV393755 RNV393764:RNV393772 RNV459231:RNV459233 RNV459238:RNV459262 RNV459274:RNV459291 RNV459300:RNV459308 RNV524767:RNV524769 RNV524774:RNV524798 RNV524810:RNV524827 RNV524836:RNV524844 RNV590303:RNV590305 RNV590310:RNV590334 RNV590346:RNV590363 RNV590372:RNV590380 RNV655839:RNV655841 RNV655846:RNV655870 RNV655882:RNV655899 RNV655908:RNV655916 RNV721375:RNV721377 RNV721382:RNV721406 RNV721418:RNV721435 RNV721444:RNV721452 RNV786911:RNV786913 RNV786918:RNV786942 RNV786954:RNV786971 RNV786980:RNV786988 RNV852447:RNV852449 RNV852454:RNV852478 RNV852490:RNV852507 RNV852516:RNV852524 RNV917983:RNV917985 RNV917990:RNV918014 RNV918026:RNV918043 RNV918052:RNV918060 RNV983519:RNV983521 RNV983526:RNV983550 RNV983562:RNV983579 RNV983588:RNV983596 RXR479:RXR481 RXR486:RXR510 RXR522:RXR539 RXR548:RXR556 RXR66015:RXR66017 RXR66022:RXR66046 RXR66058:RXR66075 RXR66084:RXR66092 RXR131551:RXR131553 RXR131558:RXR131582 RXR131594:RXR131611 RXR131620:RXR131628 RXR197087:RXR197089 RXR197094:RXR197118 RXR197130:RXR197147 RXR197156:RXR197164 RXR262623:RXR262625 RXR262630:RXR262654 RXR262666:RXR262683 RXR262692:RXR262700 RXR328159:RXR328161 RXR328166:RXR328190 RXR328202:RXR328219 RXR328228:RXR328236 RXR393695:RXR393697 RXR393702:RXR393726 RXR393738:RXR393755 RXR393764:RXR393772 RXR459231:RXR459233 RXR459238:RXR459262 RXR459274:RXR459291 RXR459300:RXR459308 RXR524767:RXR524769 RXR524774:RXR524798 RXR524810:RXR524827 RXR524836:RXR524844 RXR590303:RXR590305 RXR590310:RXR590334 RXR590346:RXR590363 RXR590372:RXR590380 RXR655839:RXR655841 RXR655846:RXR655870 RXR655882:RXR655899 RXR655908:RXR655916 RXR721375:RXR721377 RXR721382:RXR721406 RXR721418:RXR721435 RXR721444:RXR721452 RXR786911:RXR786913 RXR786918:RXR786942 RXR786954:RXR786971 RXR786980:RXR786988 RXR852447:RXR852449 RXR852454:RXR852478 RXR852490:RXR852507 RXR852516:RXR852524 RXR917983:RXR917985 RXR917990:RXR918014 RXR918026:RXR918043 RXR918052:RXR918060 RXR983519:RXR983521 RXR983526:RXR983550 RXR983562:RXR983579 RXR983588:RXR983596 SHN479:SHN481 SHN486:SHN510 SHN522:SHN539 SHN548:SHN556 SHN66015:SHN66017 SHN66022:SHN66046 SHN66058:SHN66075 SHN66084:SHN66092 SHN131551:SHN131553 SHN131558:SHN131582 SHN131594:SHN131611 SHN131620:SHN131628 SHN197087:SHN197089 SHN197094:SHN197118 SHN197130:SHN197147 SHN197156:SHN197164 SHN262623:SHN262625 SHN262630:SHN262654 SHN262666:SHN262683 SHN262692:SHN262700 SHN328159:SHN328161 SHN328166:SHN328190 SHN328202:SHN328219 SHN328228:SHN328236 SHN393695:SHN393697 SHN393702:SHN393726 SHN393738:SHN393755 SHN393764:SHN393772 SHN459231:SHN459233 SHN459238:SHN459262 SHN459274:SHN459291 SHN459300:SHN459308 SHN524767:SHN524769 SHN524774:SHN524798 SHN524810:SHN524827 SHN524836:SHN524844 SHN590303:SHN590305 SHN590310:SHN590334 SHN590346:SHN590363 SHN590372:SHN590380 SHN655839:SHN655841 SHN655846:SHN655870 SHN655882:SHN655899 SHN655908:SHN655916 SHN721375:SHN721377 SHN721382:SHN721406 SHN721418:SHN721435 SHN721444:SHN721452 SHN786911:SHN786913 SHN786918:SHN786942 SHN786954:SHN786971 SHN786980:SHN786988 SHN852447:SHN852449 SHN852454:SHN852478 SHN852490:SHN852507 SHN852516:SHN852524 SHN917983:SHN917985 SHN917990:SHN918014 SHN918026:SHN918043 SHN918052:SHN918060 SHN983519:SHN983521 SHN983526:SHN983550 SHN983562:SHN983579 SHN983588:SHN983596 SRJ479:SRJ481 SRJ486:SRJ510 SRJ522:SRJ539 SRJ548:SRJ556 SRJ66015:SRJ66017 SRJ66022:SRJ66046 SRJ66058:SRJ66075 SRJ66084:SRJ66092 SRJ131551:SRJ131553 SRJ131558:SRJ131582 SRJ131594:SRJ131611 SRJ131620:SRJ131628 SRJ197087:SRJ197089 SRJ197094:SRJ197118 SRJ197130:SRJ197147 SRJ197156:SRJ197164 SRJ262623:SRJ262625 SRJ262630:SRJ262654 SRJ262666:SRJ262683 SRJ262692:SRJ262700 SRJ328159:SRJ328161 SRJ328166:SRJ328190 SRJ328202:SRJ328219 SRJ328228:SRJ328236 SRJ393695:SRJ393697 SRJ393702:SRJ393726 SRJ393738:SRJ393755 SRJ393764:SRJ393772 SRJ459231:SRJ459233 SRJ459238:SRJ459262 SRJ459274:SRJ459291 SRJ459300:SRJ459308 SRJ524767:SRJ524769 SRJ524774:SRJ524798 SRJ524810:SRJ524827 SRJ524836:SRJ524844 SRJ590303:SRJ590305 SRJ590310:SRJ590334 SRJ590346:SRJ590363 SRJ590372:SRJ590380 SRJ655839:SRJ655841 SRJ655846:SRJ655870 SRJ655882:SRJ655899 SRJ655908:SRJ655916 SRJ721375:SRJ721377 SRJ721382:SRJ721406 SRJ721418:SRJ721435 SRJ721444:SRJ721452 SRJ786911:SRJ786913 SRJ786918:SRJ786942 SRJ786954:SRJ786971 SRJ786980:SRJ786988 SRJ852447:SRJ852449 SRJ852454:SRJ852478 SRJ852490:SRJ852507 SRJ852516:SRJ852524 SRJ917983:SRJ917985 SRJ917990:SRJ918014 SRJ918026:SRJ918043 SRJ918052:SRJ918060 SRJ983519:SRJ983521 SRJ983526:SRJ983550 SRJ983562:SRJ983579 SRJ983588:SRJ983596 TBF479:TBF481 TBF486:TBF510 TBF522:TBF539 TBF548:TBF556 TBF66015:TBF66017 TBF66022:TBF66046 TBF66058:TBF66075 TBF66084:TBF66092 TBF131551:TBF131553 TBF131558:TBF131582 TBF131594:TBF131611 TBF131620:TBF131628 TBF197087:TBF197089 TBF197094:TBF197118 TBF197130:TBF197147 TBF197156:TBF197164 TBF262623:TBF262625 TBF262630:TBF262654 TBF262666:TBF262683 TBF262692:TBF262700 TBF328159:TBF328161 TBF328166:TBF328190 TBF328202:TBF328219 TBF328228:TBF328236 TBF393695:TBF393697 TBF393702:TBF393726 TBF393738:TBF393755 TBF393764:TBF393772 TBF459231:TBF459233 TBF459238:TBF459262 TBF459274:TBF459291 TBF459300:TBF459308 TBF524767:TBF524769 TBF524774:TBF524798 TBF524810:TBF524827 TBF524836:TBF524844 TBF590303:TBF590305 TBF590310:TBF590334 TBF590346:TBF590363 TBF590372:TBF590380 TBF655839:TBF655841 TBF655846:TBF655870 TBF655882:TBF655899 TBF655908:TBF655916 TBF721375:TBF721377 TBF721382:TBF721406 TBF721418:TBF721435 TBF721444:TBF721452 TBF786911:TBF786913 TBF786918:TBF786942 TBF786954:TBF786971 TBF786980:TBF786988 TBF852447:TBF852449 TBF852454:TBF852478 TBF852490:TBF852507 TBF852516:TBF852524 TBF917983:TBF917985 TBF917990:TBF918014 TBF918026:TBF918043 TBF918052:TBF918060 TBF983519:TBF983521 TBF983526:TBF983550 TBF983562:TBF983579 TBF983588:TBF983596 TLB479:TLB481 TLB486:TLB510 TLB522:TLB539 TLB548:TLB556 TLB66015:TLB66017 TLB66022:TLB66046 TLB66058:TLB66075 TLB66084:TLB66092 TLB131551:TLB131553 TLB131558:TLB131582 TLB131594:TLB131611 TLB131620:TLB131628 TLB197087:TLB197089 TLB197094:TLB197118 TLB197130:TLB197147 TLB197156:TLB197164 TLB262623:TLB262625 TLB262630:TLB262654 TLB262666:TLB262683 TLB262692:TLB262700 TLB328159:TLB328161 TLB328166:TLB328190 TLB328202:TLB328219 TLB328228:TLB328236 TLB393695:TLB393697 TLB393702:TLB393726 TLB393738:TLB393755 TLB393764:TLB393772 TLB459231:TLB459233 TLB459238:TLB459262 TLB459274:TLB459291 TLB459300:TLB459308 TLB524767:TLB524769 TLB524774:TLB524798 TLB524810:TLB524827 TLB524836:TLB524844 TLB590303:TLB590305 TLB590310:TLB590334 TLB590346:TLB590363 TLB590372:TLB590380 TLB655839:TLB655841 TLB655846:TLB655870 TLB655882:TLB655899 TLB655908:TLB655916 TLB721375:TLB721377 TLB721382:TLB721406 TLB721418:TLB721435 TLB721444:TLB721452 TLB786911:TLB786913 TLB786918:TLB786942 TLB786954:TLB786971 TLB786980:TLB786988 TLB852447:TLB852449 TLB852454:TLB852478 TLB852490:TLB852507 TLB852516:TLB852524 TLB917983:TLB917985 TLB917990:TLB918014 TLB918026:TLB918043 TLB918052:TLB918060 TLB983519:TLB983521 TLB983526:TLB983550 TLB983562:TLB983579 TLB983588:TLB983596 TUX479:TUX481 TUX486:TUX510 TUX522:TUX539 TUX548:TUX556 TUX66015:TUX66017 TUX66022:TUX66046 TUX66058:TUX66075 TUX66084:TUX66092 TUX131551:TUX131553 TUX131558:TUX131582 TUX131594:TUX131611 TUX131620:TUX131628 TUX197087:TUX197089 TUX197094:TUX197118 TUX197130:TUX197147 TUX197156:TUX197164 TUX262623:TUX262625 TUX262630:TUX262654 TUX262666:TUX262683 TUX262692:TUX262700 TUX328159:TUX328161 TUX328166:TUX328190 TUX328202:TUX328219 TUX328228:TUX328236 TUX393695:TUX393697 TUX393702:TUX393726 TUX393738:TUX393755 TUX393764:TUX393772 TUX459231:TUX459233 TUX459238:TUX459262 TUX459274:TUX459291 TUX459300:TUX459308 TUX524767:TUX524769 TUX524774:TUX524798 TUX524810:TUX524827 TUX524836:TUX524844 TUX590303:TUX590305 TUX590310:TUX590334 TUX590346:TUX590363 TUX590372:TUX590380 TUX655839:TUX655841 TUX655846:TUX655870 TUX655882:TUX655899 TUX655908:TUX655916 TUX721375:TUX721377 TUX721382:TUX721406 TUX721418:TUX721435 TUX721444:TUX721452 TUX786911:TUX786913 TUX786918:TUX786942 TUX786954:TUX786971 TUX786980:TUX786988 TUX852447:TUX852449 TUX852454:TUX852478 TUX852490:TUX852507 TUX852516:TUX852524 TUX917983:TUX917985 TUX917990:TUX918014 TUX918026:TUX918043 TUX918052:TUX918060 TUX983519:TUX983521 TUX983526:TUX983550 TUX983562:TUX983579 TUX983588:TUX983596 UET479:UET481 UET486:UET510 UET522:UET539 UET548:UET556 UET66015:UET66017 UET66022:UET66046 UET66058:UET66075 UET66084:UET66092 UET131551:UET131553 UET131558:UET131582 UET131594:UET131611 UET131620:UET131628 UET197087:UET197089 UET197094:UET197118 UET197130:UET197147 UET197156:UET197164 UET262623:UET262625 UET262630:UET262654 UET262666:UET262683 UET262692:UET262700 UET328159:UET328161 UET328166:UET328190 UET328202:UET328219 UET328228:UET328236 UET393695:UET393697 UET393702:UET393726 UET393738:UET393755 UET393764:UET393772 UET459231:UET459233 UET459238:UET459262 UET459274:UET459291 UET459300:UET459308 UET524767:UET524769 UET524774:UET524798 UET524810:UET524827 UET524836:UET524844 UET590303:UET590305 UET590310:UET590334 UET590346:UET590363 UET590372:UET590380 UET655839:UET655841 UET655846:UET655870 UET655882:UET655899 UET655908:UET655916 UET721375:UET721377 UET721382:UET721406 UET721418:UET721435 UET721444:UET721452 UET786911:UET786913 UET786918:UET786942 UET786954:UET786971 UET786980:UET786988 UET852447:UET852449 UET852454:UET852478 UET852490:UET852507 UET852516:UET852524 UET917983:UET917985 UET917990:UET918014 UET918026:UET918043 UET918052:UET918060 UET983519:UET983521 UET983526:UET983550 UET983562:UET983579 UET983588:UET983596 UOP479:UOP481 UOP486:UOP510 UOP522:UOP539 UOP548:UOP556 UOP66015:UOP66017 UOP66022:UOP66046 UOP66058:UOP66075 UOP66084:UOP66092 UOP131551:UOP131553 UOP131558:UOP131582 UOP131594:UOP131611 UOP131620:UOP131628 UOP197087:UOP197089 UOP197094:UOP197118 UOP197130:UOP197147 UOP197156:UOP197164 UOP262623:UOP262625 UOP262630:UOP262654 UOP262666:UOP262683 UOP262692:UOP262700 UOP328159:UOP328161 UOP328166:UOP328190 UOP328202:UOP328219 UOP328228:UOP328236 UOP393695:UOP393697 UOP393702:UOP393726 UOP393738:UOP393755 UOP393764:UOP393772 UOP459231:UOP459233 UOP459238:UOP459262 UOP459274:UOP459291 UOP459300:UOP459308 UOP524767:UOP524769 UOP524774:UOP524798 UOP524810:UOP524827 UOP524836:UOP524844 UOP590303:UOP590305 UOP590310:UOP590334 UOP590346:UOP590363 UOP590372:UOP590380 UOP655839:UOP655841 UOP655846:UOP655870 UOP655882:UOP655899 UOP655908:UOP655916 UOP721375:UOP721377 UOP721382:UOP721406 UOP721418:UOP721435 UOP721444:UOP721452 UOP786911:UOP786913 UOP786918:UOP786942 UOP786954:UOP786971 UOP786980:UOP786988 UOP852447:UOP852449 UOP852454:UOP852478 UOP852490:UOP852507 UOP852516:UOP852524 UOP917983:UOP917985 UOP917990:UOP918014 UOP918026:UOP918043 UOP918052:UOP918060 UOP983519:UOP983521 UOP983526:UOP983550 UOP983562:UOP983579 UOP983588:UOP983596 UYL479:UYL481 UYL486:UYL510 UYL522:UYL539 UYL548:UYL556 UYL66015:UYL66017 UYL66022:UYL66046 UYL66058:UYL66075 UYL66084:UYL66092 UYL131551:UYL131553 UYL131558:UYL131582 UYL131594:UYL131611 UYL131620:UYL131628 UYL197087:UYL197089 UYL197094:UYL197118 UYL197130:UYL197147 UYL197156:UYL197164 UYL262623:UYL262625 UYL262630:UYL262654 UYL262666:UYL262683 UYL262692:UYL262700 UYL328159:UYL328161 UYL328166:UYL328190 UYL328202:UYL328219 UYL328228:UYL328236 UYL393695:UYL393697 UYL393702:UYL393726 UYL393738:UYL393755 UYL393764:UYL393772 UYL459231:UYL459233 UYL459238:UYL459262 UYL459274:UYL459291 UYL459300:UYL459308 UYL524767:UYL524769 UYL524774:UYL524798 UYL524810:UYL524827 UYL524836:UYL524844 UYL590303:UYL590305 UYL590310:UYL590334 UYL590346:UYL590363 UYL590372:UYL590380 UYL655839:UYL655841 UYL655846:UYL655870 UYL655882:UYL655899 UYL655908:UYL655916 UYL721375:UYL721377 UYL721382:UYL721406 UYL721418:UYL721435 UYL721444:UYL721452 UYL786911:UYL786913 UYL786918:UYL786942 UYL786954:UYL786971 UYL786980:UYL786988 UYL852447:UYL852449 UYL852454:UYL852478 UYL852490:UYL852507 UYL852516:UYL852524 UYL917983:UYL917985 UYL917990:UYL918014 UYL918026:UYL918043 UYL918052:UYL918060 UYL983519:UYL983521 UYL983526:UYL983550 UYL983562:UYL983579 UYL983588:UYL983596 VIH479:VIH481 VIH486:VIH510 VIH522:VIH539 VIH548:VIH556 VIH66015:VIH66017 VIH66022:VIH66046 VIH66058:VIH66075 VIH66084:VIH66092 VIH131551:VIH131553 VIH131558:VIH131582 VIH131594:VIH131611 VIH131620:VIH131628 VIH197087:VIH197089 VIH197094:VIH197118 VIH197130:VIH197147 VIH197156:VIH197164 VIH262623:VIH262625 VIH262630:VIH262654 VIH262666:VIH262683 VIH262692:VIH262700 VIH328159:VIH328161 VIH328166:VIH328190 VIH328202:VIH328219 VIH328228:VIH328236 VIH393695:VIH393697 VIH393702:VIH393726 VIH393738:VIH393755 VIH393764:VIH393772 VIH459231:VIH459233 VIH459238:VIH459262 VIH459274:VIH459291 VIH459300:VIH459308 VIH524767:VIH524769 VIH524774:VIH524798 VIH524810:VIH524827 VIH524836:VIH524844 VIH590303:VIH590305 VIH590310:VIH590334 VIH590346:VIH590363 VIH590372:VIH590380 VIH655839:VIH655841 VIH655846:VIH655870 VIH655882:VIH655899 VIH655908:VIH655916 VIH721375:VIH721377 VIH721382:VIH721406 VIH721418:VIH721435 VIH721444:VIH721452 VIH786911:VIH786913 VIH786918:VIH786942 VIH786954:VIH786971 VIH786980:VIH786988 VIH852447:VIH852449 VIH852454:VIH852478 VIH852490:VIH852507 VIH852516:VIH852524 VIH917983:VIH917985 VIH917990:VIH918014 VIH918026:VIH918043 VIH918052:VIH918060 VIH983519:VIH983521 VIH983526:VIH983550 VIH983562:VIH983579 VIH983588:VIH983596 VSD479:VSD481 VSD486:VSD510 VSD522:VSD539 VSD548:VSD556 VSD66015:VSD66017 VSD66022:VSD66046 VSD66058:VSD66075 VSD66084:VSD66092 VSD131551:VSD131553 VSD131558:VSD131582 VSD131594:VSD131611 VSD131620:VSD131628 VSD197087:VSD197089 VSD197094:VSD197118 VSD197130:VSD197147 VSD197156:VSD197164 VSD262623:VSD262625 VSD262630:VSD262654 VSD262666:VSD262683 VSD262692:VSD262700 VSD328159:VSD328161 VSD328166:VSD328190 VSD328202:VSD328219 VSD328228:VSD328236 VSD393695:VSD393697 VSD393702:VSD393726 VSD393738:VSD393755 VSD393764:VSD393772 VSD459231:VSD459233 VSD459238:VSD459262 VSD459274:VSD459291 VSD459300:VSD459308 VSD524767:VSD524769 VSD524774:VSD524798 VSD524810:VSD524827 VSD524836:VSD524844 VSD590303:VSD590305 VSD590310:VSD590334 VSD590346:VSD590363 VSD590372:VSD590380 VSD655839:VSD655841 VSD655846:VSD655870 VSD655882:VSD655899 VSD655908:VSD655916 VSD721375:VSD721377 VSD721382:VSD721406 VSD721418:VSD721435 VSD721444:VSD721452 VSD786911:VSD786913 VSD786918:VSD786942 VSD786954:VSD786971 VSD786980:VSD786988 VSD852447:VSD852449 VSD852454:VSD852478 VSD852490:VSD852507 VSD852516:VSD852524 VSD917983:VSD917985 VSD917990:VSD918014 VSD918026:VSD918043 VSD918052:VSD918060 VSD983519:VSD983521 VSD983526:VSD983550 VSD983562:VSD983579 VSD983588:VSD983596 WBZ479:WBZ481 WBZ486:WBZ510 WBZ522:WBZ539 WBZ548:WBZ556 WBZ66015:WBZ66017 WBZ66022:WBZ66046 WBZ66058:WBZ66075 WBZ66084:WBZ66092 WBZ131551:WBZ131553 WBZ131558:WBZ131582 WBZ131594:WBZ131611 WBZ131620:WBZ131628 WBZ197087:WBZ197089 WBZ197094:WBZ197118 WBZ197130:WBZ197147 WBZ197156:WBZ197164 WBZ262623:WBZ262625 WBZ262630:WBZ262654 WBZ262666:WBZ262683 WBZ262692:WBZ262700 WBZ328159:WBZ328161 WBZ328166:WBZ328190 WBZ328202:WBZ328219 WBZ328228:WBZ328236 WBZ393695:WBZ393697 WBZ393702:WBZ393726 WBZ393738:WBZ393755 WBZ393764:WBZ393772 WBZ459231:WBZ459233 WBZ459238:WBZ459262 WBZ459274:WBZ459291 WBZ459300:WBZ459308 WBZ524767:WBZ524769 WBZ524774:WBZ524798 WBZ524810:WBZ524827 WBZ524836:WBZ524844 WBZ590303:WBZ590305 WBZ590310:WBZ590334 WBZ590346:WBZ590363 WBZ590372:WBZ590380 WBZ655839:WBZ655841 WBZ655846:WBZ655870 WBZ655882:WBZ655899 WBZ655908:WBZ655916 WBZ721375:WBZ721377 WBZ721382:WBZ721406 WBZ721418:WBZ721435 WBZ721444:WBZ721452 WBZ786911:WBZ786913 WBZ786918:WBZ786942 WBZ786954:WBZ786971 WBZ786980:WBZ786988 WBZ852447:WBZ852449 WBZ852454:WBZ852478 WBZ852490:WBZ852507 WBZ852516:WBZ852524 WBZ917983:WBZ917985 WBZ917990:WBZ918014 WBZ918026:WBZ918043 WBZ918052:WBZ918060 WBZ983519:WBZ983521 WBZ983526:WBZ983550 WBZ983562:WBZ983579 WBZ983588:WBZ983596 WLV479:WLV481 WLV486:WLV510 WLV522:WLV539 WLV548:WLV556 WLV66015:WLV66017 WLV66022:WLV66046 WLV66058:WLV66075 WLV66084:WLV66092 WLV131551:WLV131553 WLV131558:WLV131582 WLV131594:WLV131611 WLV131620:WLV131628 WLV197087:WLV197089 WLV197094:WLV197118 WLV197130:WLV197147 WLV197156:WLV197164 WLV262623:WLV262625 WLV262630:WLV262654 WLV262666:WLV262683 WLV262692:WLV262700 WLV328159:WLV328161 WLV328166:WLV328190 WLV328202:WLV328219 WLV328228:WLV328236 WLV393695:WLV393697 WLV393702:WLV393726 WLV393738:WLV393755 WLV393764:WLV393772 WLV459231:WLV459233 WLV459238:WLV459262 WLV459274:WLV459291 WLV459300:WLV459308 WLV524767:WLV524769 WLV524774:WLV524798 WLV524810:WLV524827 WLV524836:WLV524844 WLV590303:WLV590305 WLV590310:WLV590334 WLV590346:WLV590363 WLV590372:WLV590380 WLV655839:WLV655841 WLV655846:WLV655870 WLV655882:WLV655899 WLV655908:WLV655916 WLV721375:WLV721377 WLV721382:WLV721406 WLV721418:WLV721435 WLV721444:WLV721452 WLV786911:WLV786913 WLV786918:WLV786942 WLV786954:WLV786971 WLV786980:WLV786988 WLV852447:WLV852449 WLV852454:WLV852478 WLV852490:WLV852507 WLV852516:WLV852524 WLV917983:WLV917985 WLV917990:WLV918014 WLV918026:WLV918043 WLV918052:WLV918060 WLV983519:WLV983521 WLV983526:WLV983550 WLV983562:WLV983579 WLV983588:WLV983596 WVR479:WVR481 WVR486:WVR510 WVR522:WVR539 WVR548:WVR556 WVR66015:WVR66017 WVR66022:WVR66046 WVR66058:WVR66075 WVR66084:WVR66092 WVR131551:WVR131553 WVR131558:WVR131582 WVR131594:WVR131611 WVR131620:WVR131628 WVR197087:WVR197089 WVR197094:WVR197118 WVR197130:WVR197147 WVR197156:WVR197164 WVR262623:WVR262625 WVR262630:WVR262654 WVR262666:WVR262683 WVR262692:WVR262700 WVR328159:WVR328161 WVR328166:WVR328190 WVR328202:WVR328219 WVR328228:WVR328236 WVR393695:WVR393697 WVR393702:WVR393726 WVR393738:WVR393755 WVR393764:WVR393772 WVR459231:WVR459233 WVR459238:WVR459262 WVR459274:WVR459291 WVR459300:WVR459308 WVR524767:WVR524769 WVR524774:WVR524798 WVR524810:WVR524827 WVR524836:WVR524844 WVR590303:WVR590305 WVR590310:WVR590334 WVR590346:WVR590363 WVR590372:WVR590380 WVR655839:WVR655841 WVR655846:WVR655870 WVR655882:WVR655899 WVR655908:WVR655916 WVR721375:WVR721377 WVR721382:WVR721406 WVR721418:WVR721435 WVR721444:WVR721452 WVR786911:WVR786913 WVR786918:WVR786942 WVR786954:WVR786971 WVR786980:WVR786988 WVR852447:WVR852449 WVR852454:WVR852478 WVR852490:WVR852507 WVR852516:WVR852524 WVR917983:WVR917985 WVR917990:WVR918014 WVR918026:WVR918043 WVR918052:WVR918060 WVR983519:WVR983521 WVR983526:WVR983550 WVR983562:WVR983579 WVR983588:WVR983596">
      <formula1>"一手个人住房贷款,二手个人住房贷款,个人商用房贷款,个人消费贷款"</formula1>
    </dataValidation>
    <dataValidation type="list" allowBlank="1" showInputMessage="1" showErrorMessage="1" sqref="O479:O481 O486:O489 O491:O510 O522:O556 O569:O570 O66015:O66017 O66022:O66025 O66027:O66046 O66058:O66092 O66105:O66106 O131551:O131553 O131558:O131561 O131563:O131582 O131594:O131628 O131641:O131642 O197087:O197089 O197094:O197097 O197099:O197118 O197130:O197164 O197177:O197178 O262623:O262625 O262630:O262633 O262635:O262654 O262666:O262700 O262713:O262714 O328159:O328161 O328166:O328169 O328171:O328190 O328202:O328236 O328249:O328250 O393695:O393697 O393702:O393705 O393707:O393726 O393738:O393772 O393785:O393786 O459231:O459233 O459238:O459241 O459243:O459262 O459274:O459308 O459321:O459322 O524767:O524769 O524774:O524777 O524779:O524798 O524810:O524844 O524857:O524858 O590303:O590305 O590310:O590313 O590315:O590334 O590346:O590380 O590393:O590394 O655839:O655841 O655846:O655849 O655851:O655870 O655882:O655916 O655929:O655930 O721375:O721377 O721382:O721385 O721387:O721406 O721418:O721452 O721465:O721466 O786911:O786913 O786918:O786921 O786923:O786942 O786954:O786988 O787001:O787002 O852447:O852449 O852454:O852457 O852459:O852478 O852490:O852524 O852537:O852538 O917983:O917985 O917990:O917993 O917995:O918014 O918026:O918060 O918073:O918074 O983519:O983521 O983526:O983529 O983531:O983550 O983562:O983596 O983609:O983610 JK479:JK481 JK486:JK489 JK491:JK510 JK522:JK556 JK569:JK570 JK66015:JK66017 JK66022:JK66025 JK66027:JK66046 JK66058:JK66092 JK66105:JK66106 JK131551:JK131553 JK131558:JK131561 JK131563:JK131582 JK131594:JK131628 JK131641:JK131642 JK197087:JK197089 JK197094:JK197097 JK197099:JK197118 JK197130:JK197164 JK197177:JK197178 JK262623:JK262625 JK262630:JK262633 JK262635:JK262654 JK262666:JK262700 JK262713:JK262714 JK328159:JK328161 JK328166:JK328169 JK328171:JK328190 JK328202:JK328236 JK328249:JK328250 JK393695:JK393697 JK393702:JK393705 JK393707:JK393726 JK393738:JK393772 JK393785:JK393786 JK459231:JK459233 JK459238:JK459241 JK459243:JK459262 JK459274:JK459308 JK459321:JK459322 JK524767:JK524769 JK524774:JK524777 JK524779:JK524798 JK524810:JK524844 JK524857:JK524858 JK590303:JK590305 JK590310:JK590313 JK590315:JK590334 JK590346:JK590380 JK590393:JK590394 JK655839:JK655841 JK655846:JK655849 JK655851:JK655870 JK655882:JK655916 JK655929:JK655930 JK721375:JK721377 JK721382:JK721385 JK721387:JK721406 JK721418:JK721452 JK721465:JK721466 JK786911:JK786913 JK786918:JK786921 JK786923:JK786942 JK786954:JK786988 JK787001:JK787002 JK852447:JK852449 JK852454:JK852457 JK852459:JK852478 JK852490:JK852524 JK852537:JK852538 JK917983:JK917985 JK917990:JK917993 JK917995:JK918014 JK918026:JK918060 JK918073:JK918074 JK983519:JK983521 JK983526:JK983529 JK983531:JK983550 JK983562:JK983596 JK983609:JK983610 TG479:TG481 TG486:TG489 TG491:TG510 TG522:TG556 TG569:TG570 TG66015:TG66017 TG66022:TG66025 TG66027:TG66046 TG66058:TG66092 TG66105:TG66106 TG131551:TG131553 TG131558:TG131561 TG131563:TG131582 TG131594:TG131628 TG131641:TG131642 TG197087:TG197089 TG197094:TG197097 TG197099:TG197118 TG197130:TG197164 TG197177:TG197178 TG262623:TG262625 TG262630:TG262633 TG262635:TG262654 TG262666:TG262700 TG262713:TG262714 TG328159:TG328161 TG328166:TG328169 TG328171:TG328190 TG328202:TG328236 TG328249:TG328250 TG393695:TG393697 TG393702:TG393705 TG393707:TG393726 TG393738:TG393772 TG393785:TG393786 TG459231:TG459233 TG459238:TG459241 TG459243:TG459262 TG459274:TG459308 TG459321:TG459322 TG524767:TG524769 TG524774:TG524777 TG524779:TG524798 TG524810:TG524844 TG524857:TG524858 TG590303:TG590305 TG590310:TG590313 TG590315:TG590334 TG590346:TG590380 TG590393:TG590394 TG655839:TG655841 TG655846:TG655849 TG655851:TG655870 TG655882:TG655916 TG655929:TG655930 TG721375:TG721377 TG721382:TG721385 TG721387:TG721406 TG721418:TG721452 TG721465:TG721466 TG786911:TG786913 TG786918:TG786921 TG786923:TG786942 TG786954:TG786988 TG787001:TG787002 TG852447:TG852449 TG852454:TG852457 TG852459:TG852478 TG852490:TG852524 TG852537:TG852538 TG917983:TG917985 TG917990:TG917993 TG917995:TG918014 TG918026:TG918060 TG918073:TG918074 TG983519:TG983521 TG983526:TG983529 TG983531:TG983550 TG983562:TG983596 TG983609:TG983610 ADC479:ADC481 ADC486:ADC489 ADC491:ADC510 ADC522:ADC556 ADC569:ADC570 ADC66015:ADC66017 ADC66022:ADC66025 ADC66027:ADC66046 ADC66058:ADC66092 ADC66105:ADC66106 ADC131551:ADC131553 ADC131558:ADC131561 ADC131563:ADC131582 ADC131594:ADC131628 ADC131641:ADC131642 ADC197087:ADC197089 ADC197094:ADC197097 ADC197099:ADC197118 ADC197130:ADC197164 ADC197177:ADC197178 ADC262623:ADC262625 ADC262630:ADC262633 ADC262635:ADC262654 ADC262666:ADC262700 ADC262713:ADC262714 ADC328159:ADC328161 ADC328166:ADC328169 ADC328171:ADC328190 ADC328202:ADC328236 ADC328249:ADC328250 ADC393695:ADC393697 ADC393702:ADC393705 ADC393707:ADC393726 ADC393738:ADC393772 ADC393785:ADC393786 ADC459231:ADC459233 ADC459238:ADC459241 ADC459243:ADC459262 ADC459274:ADC459308 ADC459321:ADC459322 ADC524767:ADC524769 ADC524774:ADC524777 ADC524779:ADC524798 ADC524810:ADC524844 ADC524857:ADC524858 ADC590303:ADC590305 ADC590310:ADC590313 ADC590315:ADC590334 ADC590346:ADC590380 ADC590393:ADC590394 ADC655839:ADC655841 ADC655846:ADC655849 ADC655851:ADC655870 ADC655882:ADC655916 ADC655929:ADC655930 ADC721375:ADC721377 ADC721382:ADC721385 ADC721387:ADC721406 ADC721418:ADC721452 ADC721465:ADC721466 ADC786911:ADC786913 ADC786918:ADC786921 ADC786923:ADC786942 ADC786954:ADC786988 ADC787001:ADC787002 ADC852447:ADC852449 ADC852454:ADC852457 ADC852459:ADC852478 ADC852490:ADC852524 ADC852537:ADC852538 ADC917983:ADC917985 ADC917990:ADC917993 ADC917995:ADC918014 ADC918026:ADC918060 ADC918073:ADC918074 ADC983519:ADC983521 ADC983526:ADC983529 ADC983531:ADC983550 ADC983562:ADC983596 ADC983609:ADC983610 AMY479:AMY481 AMY486:AMY489 AMY491:AMY510 AMY522:AMY556 AMY569:AMY570 AMY66015:AMY66017 AMY66022:AMY66025 AMY66027:AMY66046 AMY66058:AMY66092 AMY66105:AMY66106 AMY131551:AMY131553 AMY131558:AMY131561 AMY131563:AMY131582 AMY131594:AMY131628 AMY131641:AMY131642 AMY197087:AMY197089 AMY197094:AMY197097 AMY197099:AMY197118 AMY197130:AMY197164 AMY197177:AMY197178 AMY262623:AMY262625 AMY262630:AMY262633 AMY262635:AMY262654 AMY262666:AMY262700 AMY262713:AMY262714 AMY328159:AMY328161 AMY328166:AMY328169 AMY328171:AMY328190 AMY328202:AMY328236 AMY328249:AMY328250 AMY393695:AMY393697 AMY393702:AMY393705 AMY393707:AMY393726 AMY393738:AMY393772 AMY393785:AMY393786 AMY459231:AMY459233 AMY459238:AMY459241 AMY459243:AMY459262 AMY459274:AMY459308 AMY459321:AMY459322 AMY524767:AMY524769 AMY524774:AMY524777 AMY524779:AMY524798 AMY524810:AMY524844 AMY524857:AMY524858 AMY590303:AMY590305 AMY590310:AMY590313 AMY590315:AMY590334 AMY590346:AMY590380 AMY590393:AMY590394 AMY655839:AMY655841 AMY655846:AMY655849 AMY655851:AMY655870 AMY655882:AMY655916 AMY655929:AMY655930 AMY721375:AMY721377 AMY721382:AMY721385 AMY721387:AMY721406 AMY721418:AMY721452 AMY721465:AMY721466 AMY786911:AMY786913 AMY786918:AMY786921 AMY786923:AMY786942 AMY786954:AMY786988 AMY787001:AMY787002 AMY852447:AMY852449 AMY852454:AMY852457 AMY852459:AMY852478 AMY852490:AMY852524 AMY852537:AMY852538 AMY917983:AMY917985 AMY917990:AMY917993 AMY917995:AMY918014 AMY918026:AMY918060 AMY918073:AMY918074 AMY983519:AMY983521 AMY983526:AMY983529 AMY983531:AMY983550 AMY983562:AMY983596 AMY983609:AMY983610 AWU479:AWU481 AWU486:AWU489 AWU491:AWU510 AWU522:AWU556 AWU569:AWU570 AWU66015:AWU66017 AWU66022:AWU66025 AWU66027:AWU66046 AWU66058:AWU66092 AWU66105:AWU66106 AWU131551:AWU131553 AWU131558:AWU131561 AWU131563:AWU131582 AWU131594:AWU131628 AWU131641:AWU131642 AWU197087:AWU197089 AWU197094:AWU197097 AWU197099:AWU197118 AWU197130:AWU197164 AWU197177:AWU197178 AWU262623:AWU262625 AWU262630:AWU262633 AWU262635:AWU262654 AWU262666:AWU262700 AWU262713:AWU262714 AWU328159:AWU328161 AWU328166:AWU328169 AWU328171:AWU328190 AWU328202:AWU328236 AWU328249:AWU328250 AWU393695:AWU393697 AWU393702:AWU393705 AWU393707:AWU393726 AWU393738:AWU393772 AWU393785:AWU393786 AWU459231:AWU459233 AWU459238:AWU459241 AWU459243:AWU459262 AWU459274:AWU459308 AWU459321:AWU459322 AWU524767:AWU524769 AWU524774:AWU524777 AWU524779:AWU524798 AWU524810:AWU524844 AWU524857:AWU524858 AWU590303:AWU590305 AWU590310:AWU590313 AWU590315:AWU590334 AWU590346:AWU590380 AWU590393:AWU590394 AWU655839:AWU655841 AWU655846:AWU655849 AWU655851:AWU655870 AWU655882:AWU655916 AWU655929:AWU655930 AWU721375:AWU721377 AWU721382:AWU721385 AWU721387:AWU721406 AWU721418:AWU721452 AWU721465:AWU721466 AWU786911:AWU786913 AWU786918:AWU786921 AWU786923:AWU786942 AWU786954:AWU786988 AWU787001:AWU787002 AWU852447:AWU852449 AWU852454:AWU852457 AWU852459:AWU852478 AWU852490:AWU852524 AWU852537:AWU852538 AWU917983:AWU917985 AWU917990:AWU917993 AWU917995:AWU918014 AWU918026:AWU918060 AWU918073:AWU918074 AWU983519:AWU983521 AWU983526:AWU983529 AWU983531:AWU983550 AWU983562:AWU983596 AWU983609:AWU983610 BGQ479:BGQ481 BGQ486:BGQ489 BGQ491:BGQ510 BGQ522:BGQ556 BGQ569:BGQ570 BGQ66015:BGQ66017 BGQ66022:BGQ66025 BGQ66027:BGQ66046 BGQ66058:BGQ66092 BGQ66105:BGQ66106 BGQ131551:BGQ131553 BGQ131558:BGQ131561 BGQ131563:BGQ131582 BGQ131594:BGQ131628 BGQ131641:BGQ131642 BGQ197087:BGQ197089 BGQ197094:BGQ197097 BGQ197099:BGQ197118 BGQ197130:BGQ197164 BGQ197177:BGQ197178 BGQ262623:BGQ262625 BGQ262630:BGQ262633 BGQ262635:BGQ262654 BGQ262666:BGQ262700 BGQ262713:BGQ262714 BGQ328159:BGQ328161 BGQ328166:BGQ328169 BGQ328171:BGQ328190 BGQ328202:BGQ328236 BGQ328249:BGQ328250 BGQ393695:BGQ393697 BGQ393702:BGQ393705 BGQ393707:BGQ393726 BGQ393738:BGQ393772 BGQ393785:BGQ393786 BGQ459231:BGQ459233 BGQ459238:BGQ459241 BGQ459243:BGQ459262 BGQ459274:BGQ459308 BGQ459321:BGQ459322 BGQ524767:BGQ524769 BGQ524774:BGQ524777 BGQ524779:BGQ524798 BGQ524810:BGQ524844 BGQ524857:BGQ524858 BGQ590303:BGQ590305 BGQ590310:BGQ590313 BGQ590315:BGQ590334 BGQ590346:BGQ590380 BGQ590393:BGQ590394 BGQ655839:BGQ655841 BGQ655846:BGQ655849 BGQ655851:BGQ655870 BGQ655882:BGQ655916 BGQ655929:BGQ655930 BGQ721375:BGQ721377 BGQ721382:BGQ721385 BGQ721387:BGQ721406 BGQ721418:BGQ721452 BGQ721465:BGQ721466 BGQ786911:BGQ786913 BGQ786918:BGQ786921 BGQ786923:BGQ786942 BGQ786954:BGQ786988 BGQ787001:BGQ787002 BGQ852447:BGQ852449 BGQ852454:BGQ852457 BGQ852459:BGQ852478 BGQ852490:BGQ852524 BGQ852537:BGQ852538 BGQ917983:BGQ917985 BGQ917990:BGQ917993 BGQ917995:BGQ918014 BGQ918026:BGQ918060 BGQ918073:BGQ918074 BGQ983519:BGQ983521 BGQ983526:BGQ983529 BGQ983531:BGQ983550 BGQ983562:BGQ983596 BGQ983609:BGQ983610 BQM479:BQM481 BQM486:BQM489 BQM491:BQM510 BQM522:BQM556 BQM569:BQM570 BQM66015:BQM66017 BQM66022:BQM66025 BQM66027:BQM66046 BQM66058:BQM66092 BQM66105:BQM66106 BQM131551:BQM131553 BQM131558:BQM131561 BQM131563:BQM131582 BQM131594:BQM131628 BQM131641:BQM131642 BQM197087:BQM197089 BQM197094:BQM197097 BQM197099:BQM197118 BQM197130:BQM197164 BQM197177:BQM197178 BQM262623:BQM262625 BQM262630:BQM262633 BQM262635:BQM262654 BQM262666:BQM262700 BQM262713:BQM262714 BQM328159:BQM328161 BQM328166:BQM328169 BQM328171:BQM328190 BQM328202:BQM328236 BQM328249:BQM328250 BQM393695:BQM393697 BQM393702:BQM393705 BQM393707:BQM393726 BQM393738:BQM393772 BQM393785:BQM393786 BQM459231:BQM459233 BQM459238:BQM459241 BQM459243:BQM459262 BQM459274:BQM459308 BQM459321:BQM459322 BQM524767:BQM524769 BQM524774:BQM524777 BQM524779:BQM524798 BQM524810:BQM524844 BQM524857:BQM524858 BQM590303:BQM590305 BQM590310:BQM590313 BQM590315:BQM590334 BQM590346:BQM590380 BQM590393:BQM590394 BQM655839:BQM655841 BQM655846:BQM655849 BQM655851:BQM655870 BQM655882:BQM655916 BQM655929:BQM655930 BQM721375:BQM721377 BQM721382:BQM721385 BQM721387:BQM721406 BQM721418:BQM721452 BQM721465:BQM721466 BQM786911:BQM786913 BQM786918:BQM786921 BQM786923:BQM786942 BQM786954:BQM786988 BQM787001:BQM787002 BQM852447:BQM852449 BQM852454:BQM852457 BQM852459:BQM852478 BQM852490:BQM852524 BQM852537:BQM852538 BQM917983:BQM917985 BQM917990:BQM917993 BQM917995:BQM918014 BQM918026:BQM918060 BQM918073:BQM918074 BQM983519:BQM983521 BQM983526:BQM983529 BQM983531:BQM983550 BQM983562:BQM983596 BQM983609:BQM983610 CAI479:CAI481 CAI486:CAI489 CAI491:CAI510 CAI522:CAI556 CAI569:CAI570 CAI66015:CAI66017 CAI66022:CAI66025 CAI66027:CAI66046 CAI66058:CAI66092 CAI66105:CAI66106 CAI131551:CAI131553 CAI131558:CAI131561 CAI131563:CAI131582 CAI131594:CAI131628 CAI131641:CAI131642 CAI197087:CAI197089 CAI197094:CAI197097 CAI197099:CAI197118 CAI197130:CAI197164 CAI197177:CAI197178 CAI262623:CAI262625 CAI262630:CAI262633 CAI262635:CAI262654 CAI262666:CAI262700 CAI262713:CAI262714 CAI328159:CAI328161 CAI328166:CAI328169 CAI328171:CAI328190 CAI328202:CAI328236 CAI328249:CAI328250 CAI393695:CAI393697 CAI393702:CAI393705 CAI393707:CAI393726 CAI393738:CAI393772 CAI393785:CAI393786 CAI459231:CAI459233 CAI459238:CAI459241 CAI459243:CAI459262 CAI459274:CAI459308 CAI459321:CAI459322 CAI524767:CAI524769 CAI524774:CAI524777 CAI524779:CAI524798 CAI524810:CAI524844 CAI524857:CAI524858 CAI590303:CAI590305 CAI590310:CAI590313 CAI590315:CAI590334 CAI590346:CAI590380 CAI590393:CAI590394 CAI655839:CAI655841 CAI655846:CAI655849 CAI655851:CAI655870 CAI655882:CAI655916 CAI655929:CAI655930 CAI721375:CAI721377 CAI721382:CAI721385 CAI721387:CAI721406 CAI721418:CAI721452 CAI721465:CAI721466 CAI786911:CAI786913 CAI786918:CAI786921 CAI786923:CAI786942 CAI786954:CAI786988 CAI787001:CAI787002 CAI852447:CAI852449 CAI852454:CAI852457 CAI852459:CAI852478 CAI852490:CAI852524 CAI852537:CAI852538 CAI917983:CAI917985 CAI917990:CAI917993 CAI917995:CAI918014 CAI918026:CAI918060 CAI918073:CAI918074 CAI983519:CAI983521 CAI983526:CAI983529 CAI983531:CAI983550 CAI983562:CAI983596 CAI983609:CAI983610 CKE479:CKE481 CKE486:CKE489 CKE491:CKE510 CKE522:CKE556 CKE569:CKE570 CKE66015:CKE66017 CKE66022:CKE66025 CKE66027:CKE66046 CKE66058:CKE66092 CKE66105:CKE66106 CKE131551:CKE131553 CKE131558:CKE131561 CKE131563:CKE131582 CKE131594:CKE131628 CKE131641:CKE131642 CKE197087:CKE197089 CKE197094:CKE197097 CKE197099:CKE197118 CKE197130:CKE197164 CKE197177:CKE197178 CKE262623:CKE262625 CKE262630:CKE262633 CKE262635:CKE262654 CKE262666:CKE262700 CKE262713:CKE262714 CKE328159:CKE328161 CKE328166:CKE328169 CKE328171:CKE328190 CKE328202:CKE328236 CKE328249:CKE328250 CKE393695:CKE393697 CKE393702:CKE393705 CKE393707:CKE393726 CKE393738:CKE393772 CKE393785:CKE393786 CKE459231:CKE459233 CKE459238:CKE459241 CKE459243:CKE459262 CKE459274:CKE459308 CKE459321:CKE459322 CKE524767:CKE524769 CKE524774:CKE524777 CKE524779:CKE524798 CKE524810:CKE524844 CKE524857:CKE524858 CKE590303:CKE590305 CKE590310:CKE590313 CKE590315:CKE590334 CKE590346:CKE590380 CKE590393:CKE590394 CKE655839:CKE655841 CKE655846:CKE655849 CKE655851:CKE655870 CKE655882:CKE655916 CKE655929:CKE655930 CKE721375:CKE721377 CKE721382:CKE721385 CKE721387:CKE721406 CKE721418:CKE721452 CKE721465:CKE721466 CKE786911:CKE786913 CKE786918:CKE786921 CKE786923:CKE786942 CKE786954:CKE786988 CKE787001:CKE787002 CKE852447:CKE852449 CKE852454:CKE852457 CKE852459:CKE852478 CKE852490:CKE852524 CKE852537:CKE852538 CKE917983:CKE917985 CKE917990:CKE917993 CKE917995:CKE918014 CKE918026:CKE918060 CKE918073:CKE918074 CKE983519:CKE983521 CKE983526:CKE983529 CKE983531:CKE983550 CKE983562:CKE983596 CKE983609:CKE983610 CUA479:CUA481 CUA486:CUA489 CUA491:CUA510 CUA522:CUA556 CUA569:CUA570 CUA66015:CUA66017 CUA66022:CUA66025 CUA66027:CUA66046 CUA66058:CUA66092 CUA66105:CUA66106 CUA131551:CUA131553 CUA131558:CUA131561 CUA131563:CUA131582 CUA131594:CUA131628 CUA131641:CUA131642 CUA197087:CUA197089 CUA197094:CUA197097 CUA197099:CUA197118 CUA197130:CUA197164 CUA197177:CUA197178 CUA262623:CUA262625 CUA262630:CUA262633 CUA262635:CUA262654 CUA262666:CUA262700 CUA262713:CUA262714 CUA328159:CUA328161 CUA328166:CUA328169 CUA328171:CUA328190 CUA328202:CUA328236 CUA328249:CUA328250 CUA393695:CUA393697 CUA393702:CUA393705 CUA393707:CUA393726 CUA393738:CUA393772 CUA393785:CUA393786 CUA459231:CUA459233 CUA459238:CUA459241 CUA459243:CUA459262 CUA459274:CUA459308 CUA459321:CUA459322 CUA524767:CUA524769 CUA524774:CUA524777 CUA524779:CUA524798 CUA524810:CUA524844 CUA524857:CUA524858 CUA590303:CUA590305 CUA590310:CUA590313 CUA590315:CUA590334 CUA590346:CUA590380 CUA590393:CUA590394 CUA655839:CUA655841 CUA655846:CUA655849 CUA655851:CUA655870 CUA655882:CUA655916 CUA655929:CUA655930 CUA721375:CUA721377 CUA721382:CUA721385 CUA721387:CUA721406 CUA721418:CUA721452 CUA721465:CUA721466 CUA786911:CUA786913 CUA786918:CUA786921 CUA786923:CUA786942 CUA786954:CUA786988 CUA787001:CUA787002 CUA852447:CUA852449 CUA852454:CUA852457 CUA852459:CUA852478 CUA852490:CUA852524 CUA852537:CUA852538 CUA917983:CUA917985 CUA917990:CUA917993 CUA917995:CUA918014 CUA918026:CUA918060 CUA918073:CUA918074 CUA983519:CUA983521 CUA983526:CUA983529 CUA983531:CUA983550 CUA983562:CUA983596 CUA983609:CUA983610 DDW479:DDW481 DDW486:DDW489 DDW491:DDW510 DDW522:DDW556 DDW569:DDW570 DDW66015:DDW66017 DDW66022:DDW66025 DDW66027:DDW66046 DDW66058:DDW66092 DDW66105:DDW66106 DDW131551:DDW131553 DDW131558:DDW131561 DDW131563:DDW131582 DDW131594:DDW131628 DDW131641:DDW131642 DDW197087:DDW197089 DDW197094:DDW197097 DDW197099:DDW197118 DDW197130:DDW197164 DDW197177:DDW197178 DDW262623:DDW262625 DDW262630:DDW262633 DDW262635:DDW262654 DDW262666:DDW262700 DDW262713:DDW262714 DDW328159:DDW328161 DDW328166:DDW328169 DDW328171:DDW328190 DDW328202:DDW328236 DDW328249:DDW328250 DDW393695:DDW393697 DDW393702:DDW393705 DDW393707:DDW393726 DDW393738:DDW393772 DDW393785:DDW393786 DDW459231:DDW459233 DDW459238:DDW459241 DDW459243:DDW459262 DDW459274:DDW459308 DDW459321:DDW459322 DDW524767:DDW524769 DDW524774:DDW524777 DDW524779:DDW524798 DDW524810:DDW524844 DDW524857:DDW524858 DDW590303:DDW590305 DDW590310:DDW590313 DDW590315:DDW590334 DDW590346:DDW590380 DDW590393:DDW590394 DDW655839:DDW655841 DDW655846:DDW655849 DDW655851:DDW655870 DDW655882:DDW655916 DDW655929:DDW655930 DDW721375:DDW721377 DDW721382:DDW721385 DDW721387:DDW721406 DDW721418:DDW721452 DDW721465:DDW721466 DDW786911:DDW786913 DDW786918:DDW786921 DDW786923:DDW786942 DDW786954:DDW786988 DDW787001:DDW787002 DDW852447:DDW852449 DDW852454:DDW852457 DDW852459:DDW852478 DDW852490:DDW852524 DDW852537:DDW852538 DDW917983:DDW917985 DDW917990:DDW917993 DDW917995:DDW918014 DDW918026:DDW918060 DDW918073:DDW918074 DDW983519:DDW983521 DDW983526:DDW983529 DDW983531:DDW983550 DDW983562:DDW983596 DDW983609:DDW983610 DNS479:DNS481 DNS486:DNS489 DNS491:DNS510 DNS522:DNS556 DNS569:DNS570 DNS66015:DNS66017 DNS66022:DNS66025 DNS66027:DNS66046 DNS66058:DNS66092 DNS66105:DNS66106 DNS131551:DNS131553 DNS131558:DNS131561 DNS131563:DNS131582 DNS131594:DNS131628 DNS131641:DNS131642 DNS197087:DNS197089 DNS197094:DNS197097 DNS197099:DNS197118 DNS197130:DNS197164 DNS197177:DNS197178 DNS262623:DNS262625 DNS262630:DNS262633 DNS262635:DNS262654 DNS262666:DNS262700 DNS262713:DNS262714 DNS328159:DNS328161 DNS328166:DNS328169 DNS328171:DNS328190 DNS328202:DNS328236 DNS328249:DNS328250 DNS393695:DNS393697 DNS393702:DNS393705 DNS393707:DNS393726 DNS393738:DNS393772 DNS393785:DNS393786 DNS459231:DNS459233 DNS459238:DNS459241 DNS459243:DNS459262 DNS459274:DNS459308 DNS459321:DNS459322 DNS524767:DNS524769 DNS524774:DNS524777 DNS524779:DNS524798 DNS524810:DNS524844 DNS524857:DNS524858 DNS590303:DNS590305 DNS590310:DNS590313 DNS590315:DNS590334 DNS590346:DNS590380 DNS590393:DNS590394 DNS655839:DNS655841 DNS655846:DNS655849 DNS655851:DNS655870 DNS655882:DNS655916 DNS655929:DNS655930 DNS721375:DNS721377 DNS721382:DNS721385 DNS721387:DNS721406 DNS721418:DNS721452 DNS721465:DNS721466 DNS786911:DNS786913 DNS786918:DNS786921 DNS786923:DNS786942 DNS786954:DNS786988 DNS787001:DNS787002 DNS852447:DNS852449 DNS852454:DNS852457 DNS852459:DNS852478 DNS852490:DNS852524 DNS852537:DNS852538 DNS917983:DNS917985 DNS917990:DNS917993 DNS917995:DNS918014 DNS918026:DNS918060 DNS918073:DNS918074 DNS983519:DNS983521 DNS983526:DNS983529 DNS983531:DNS983550 DNS983562:DNS983596 DNS983609:DNS983610 DXO479:DXO481 DXO486:DXO489 DXO491:DXO510 DXO522:DXO556 DXO569:DXO570 DXO66015:DXO66017 DXO66022:DXO66025 DXO66027:DXO66046 DXO66058:DXO66092 DXO66105:DXO66106 DXO131551:DXO131553 DXO131558:DXO131561 DXO131563:DXO131582 DXO131594:DXO131628 DXO131641:DXO131642 DXO197087:DXO197089 DXO197094:DXO197097 DXO197099:DXO197118 DXO197130:DXO197164 DXO197177:DXO197178 DXO262623:DXO262625 DXO262630:DXO262633 DXO262635:DXO262654 DXO262666:DXO262700 DXO262713:DXO262714 DXO328159:DXO328161 DXO328166:DXO328169 DXO328171:DXO328190 DXO328202:DXO328236 DXO328249:DXO328250 DXO393695:DXO393697 DXO393702:DXO393705 DXO393707:DXO393726 DXO393738:DXO393772 DXO393785:DXO393786 DXO459231:DXO459233 DXO459238:DXO459241 DXO459243:DXO459262 DXO459274:DXO459308 DXO459321:DXO459322 DXO524767:DXO524769 DXO524774:DXO524777 DXO524779:DXO524798 DXO524810:DXO524844 DXO524857:DXO524858 DXO590303:DXO590305 DXO590310:DXO590313 DXO590315:DXO590334 DXO590346:DXO590380 DXO590393:DXO590394 DXO655839:DXO655841 DXO655846:DXO655849 DXO655851:DXO655870 DXO655882:DXO655916 DXO655929:DXO655930 DXO721375:DXO721377 DXO721382:DXO721385 DXO721387:DXO721406 DXO721418:DXO721452 DXO721465:DXO721466 DXO786911:DXO786913 DXO786918:DXO786921 DXO786923:DXO786942 DXO786954:DXO786988 DXO787001:DXO787002 DXO852447:DXO852449 DXO852454:DXO852457 DXO852459:DXO852478 DXO852490:DXO852524 DXO852537:DXO852538 DXO917983:DXO917985 DXO917990:DXO917993 DXO917995:DXO918014 DXO918026:DXO918060 DXO918073:DXO918074 DXO983519:DXO983521 DXO983526:DXO983529 DXO983531:DXO983550 DXO983562:DXO983596 DXO983609:DXO983610 EHK479:EHK481 EHK486:EHK489 EHK491:EHK510 EHK522:EHK556 EHK569:EHK570 EHK66015:EHK66017 EHK66022:EHK66025 EHK66027:EHK66046 EHK66058:EHK66092 EHK66105:EHK66106 EHK131551:EHK131553 EHK131558:EHK131561 EHK131563:EHK131582 EHK131594:EHK131628 EHK131641:EHK131642 EHK197087:EHK197089 EHK197094:EHK197097 EHK197099:EHK197118 EHK197130:EHK197164 EHK197177:EHK197178 EHK262623:EHK262625 EHK262630:EHK262633 EHK262635:EHK262654 EHK262666:EHK262700 EHK262713:EHK262714 EHK328159:EHK328161 EHK328166:EHK328169 EHK328171:EHK328190 EHK328202:EHK328236 EHK328249:EHK328250 EHK393695:EHK393697 EHK393702:EHK393705 EHK393707:EHK393726 EHK393738:EHK393772 EHK393785:EHK393786 EHK459231:EHK459233 EHK459238:EHK459241 EHK459243:EHK459262 EHK459274:EHK459308 EHK459321:EHK459322 EHK524767:EHK524769 EHK524774:EHK524777 EHK524779:EHK524798 EHK524810:EHK524844 EHK524857:EHK524858 EHK590303:EHK590305 EHK590310:EHK590313 EHK590315:EHK590334 EHK590346:EHK590380 EHK590393:EHK590394 EHK655839:EHK655841 EHK655846:EHK655849 EHK655851:EHK655870 EHK655882:EHK655916 EHK655929:EHK655930 EHK721375:EHK721377 EHK721382:EHK721385 EHK721387:EHK721406 EHK721418:EHK721452 EHK721465:EHK721466 EHK786911:EHK786913 EHK786918:EHK786921 EHK786923:EHK786942 EHK786954:EHK786988 EHK787001:EHK787002 EHK852447:EHK852449 EHK852454:EHK852457 EHK852459:EHK852478 EHK852490:EHK852524 EHK852537:EHK852538 EHK917983:EHK917985 EHK917990:EHK917993 EHK917995:EHK918014 EHK918026:EHK918060 EHK918073:EHK918074 EHK983519:EHK983521 EHK983526:EHK983529 EHK983531:EHK983550 EHK983562:EHK983596 EHK983609:EHK983610 ERG479:ERG481 ERG486:ERG489 ERG491:ERG510 ERG522:ERG556 ERG569:ERG570 ERG66015:ERG66017 ERG66022:ERG66025 ERG66027:ERG66046 ERG66058:ERG66092 ERG66105:ERG66106 ERG131551:ERG131553 ERG131558:ERG131561 ERG131563:ERG131582 ERG131594:ERG131628 ERG131641:ERG131642 ERG197087:ERG197089 ERG197094:ERG197097 ERG197099:ERG197118 ERG197130:ERG197164 ERG197177:ERG197178 ERG262623:ERG262625 ERG262630:ERG262633 ERG262635:ERG262654 ERG262666:ERG262700 ERG262713:ERG262714 ERG328159:ERG328161 ERG328166:ERG328169 ERG328171:ERG328190 ERG328202:ERG328236 ERG328249:ERG328250 ERG393695:ERG393697 ERG393702:ERG393705 ERG393707:ERG393726 ERG393738:ERG393772 ERG393785:ERG393786 ERG459231:ERG459233 ERG459238:ERG459241 ERG459243:ERG459262 ERG459274:ERG459308 ERG459321:ERG459322 ERG524767:ERG524769 ERG524774:ERG524777 ERG524779:ERG524798 ERG524810:ERG524844 ERG524857:ERG524858 ERG590303:ERG590305 ERG590310:ERG590313 ERG590315:ERG590334 ERG590346:ERG590380 ERG590393:ERG590394 ERG655839:ERG655841 ERG655846:ERG655849 ERG655851:ERG655870 ERG655882:ERG655916 ERG655929:ERG655930 ERG721375:ERG721377 ERG721382:ERG721385 ERG721387:ERG721406 ERG721418:ERG721452 ERG721465:ERG721466 ERG786911:ERG786913 ERG786918:ERG786921 ERG786923:ERG786942 ERG786954:ERG786988 ERG787001:ERG787002 ERG852447:ERG852449 ERG852454:ERG852457 ERG852459:ERG852478 ERG852490:ERG852524 ERG852537:ERG852538 ERG917983:ERG917985 ERG917990:ERG917993 ERG917995:ERG918014 ERG918026:ERG918060 ERG918073:ERG918074 ERG983519:ERG983521 ERG983526:ERG983529 ERG983531:ERG983550 ERG983562:ERG983596 ERG983609:ERG983610 FBC479:FBC481 FBC486:FBC489 FBC491:FBC510 FBC522:FBC556 FBC569:FBC570 FBC66015:FBC66017 FBC66022:FBC66025 FBC66027:FBC66046 FBC66058:FBC66092 FBC66105:FBC66106 FBC131551:FBC131553 FBC131558:FBC131561 FBC131563:FBC131582 FBC131594:FBC131628 FBC131641:FBC131642 FBC197087:FBC197089 FBC197094:FBC197097 FBC197099:FBC197118 FBC197130:FBC197164 FBC197177:FBC197178 FBC262623:FBC262625 FBC262630:FBC262633 FBC262635:FBC262654 FBC262666:FBC262700 FBC262713:FBC262714 FBC328159:FBC328161 FBC328166:FBC328169 FBC328171:FBC328190 FBC328202:FBC328236 FBC328249:FBC328250 FBC393695:FBC393697 FBC393702:FBC393705 FBC393707:FBC393726 FBC393738:FBC393772 FBC393785:FBC393786 FBC459231:FBC459233 FBC459238:FBC459241 FBC459243:FBC459262 FBC459274:FBC459308 FBC459321:FBC459322 FBC524767:FBC524769 FBC524774:FBC524777 FBC524779:FBC524798 FBC524810:FBC524844 FBC524857:FBC524858 FBC590303:FBC590305 FBC590310:FBC590313 FBC590315:FBC590334 FBC590346:FBC590380 FBC590393:FBC590394 FBC655839:FBC655841 FBC655846:FBC655849 FBC655851:FBC655870 FBC655882:FBC655916 FBC655929:FBC655930 FBC721375:FBC721377 FBC721382:FBC721385 FBC721387:FBC721406 FBC721418:FBC721452 FBC721465:FBC721466 FBC786911:FBC786913 FBC786918:FBC786921 FBC786923:FBC786942 FBC786954:FBC786988 FBC787001:FBC787002 FBC852447:FBC852449 FBC852454:FBC852457 FBC852459:FBC852478 FBC852490:FBC852524 FBC852537:FBC852538 FBC917983:FBC917985 FBC917990:FBC917993 FBC917995:FBC918014 FBC918026:FBC918060 FBC918073:FBC918074 FBC983519:FBC983521 FBC983526:FBC983529 FBC983531:FBC983550 FBC983562:FBC983596 FBC983609:FBC983610 FKY479:FKY481 FKY486:FKY489 FKY491:FKY510 FKY522:FKY556 FKY569:FKY570 FKY66015:FKY66017 FKY66022:FKY66025 FKY66027:FKY66046 FKY66058:FKY66092 FKY66105:FKY66106 FKY131551:FKY131553 FKY131558:FKY131561 FKY131563:FKY131582 FKY131594:FKY131628 FKY131641:FKY131642 FKY197087:FKY197089 FKY197094:FKY197097 FKY197099:FKY197118 FKY197130:FKY197164 FKY197177:FKY197178 FKY262623:FKY262625 FKY262630:FKY262633 FKY262635:FKY262654 FKY262666:FKY262700 FKY262713:FKY262714 FKY328159:FKY328161 FKY328166:FKY328169 FKY328171:FKY328190 FKY328202:FKY328236 FKY328249:FKY328250 FKY393695:FKY393697 FKY393702:FKY393705 FKY393707:FKY393726 FKY393738:FKY393772 FKY393785:FKY393786 FKY459231:FKY459233 FKY459238:FKY459241 FKY459243:FKY459262 FKY459274:FKY459308 FKY459321:FKY459322 FKY524767:FKY524769 FKY524774:FKY524777 FKY524779:FKY524798 FKY524810:FKY524844 FKY524857:FKY524858 FKY590303:FKY590305 FKY590310:FKY590313 FKY590315:FKY590334 FKY590346:FKY590380 FKY590393:FKY590394 FKY655839:FKY655841 FKY655846:FKY655849 FKY655851:FKY655870 FKY655882:FKY655916 FKY655929:FKY655930 FKY721375:FKY721377 FKY721382:FKY721385 FKY721387:FKY721406 FKY721418:FKY721452 FKY721465:FKY721466 FKY786911:FKY786913 FKY786918:FKY786921 FKY786923:FKY786942 FKY786954:FKY786988 FKY787001:FKY787002 FKY852447:FKY852449 FKY852454:FKY852457 FKY852459:FKY852478 FKY852490:FKY852524 FKY852537:FKY852538 FKY917983:FKY917985 FKY917990:FKY917993 FKY917995:FKY918014 FKY918026:FKY918060 FKY918073:FKY918074 FKY983519:FKY983521 FKY983526:FKY983529 FKY983531:FKY983550 FKY983562:FKY983596 FKY983609:FKY983610 FUU479:FUU481 FUU486:FUU489 FUU491:FUU510 FUU522:FUU556 FUU569:FUU570 FUU66015:FUU66017 FUU66022:FUU66025 FUU66027:FUU66046 FUU66058:FUU66092 FUU66105:FUU66106 FUU131551:FUU131553 FUU131558:FUU131561 FUU131563:FUU131582 FUU131594:FUU131628 FUU131641:FUU131642 FUU197087:FUU197089 FUU197094:FUU197097 FUU197099:FUU197118 FUU197130:FUU197164 FUU197177:FUU197178 FUU262623:FUU262625 FUU262630:FUU262633 FUU262635:FUU262654 FUU262666:FUU262700 FUU262713:FUU262714 FUU328159:FUU328161 FUU328166:FUU328169 FUU328171:FUU328190 FUU328202:FUU328236 FUU328249:FUU328250 FUU393695:FUU393697 FUU393702:FUU393705 FUU393707:FUU393726 FUU393738:FUU393772 FUU393785:FUU393786 FUU459231:FUU459233 FUU459238:FUU459241 FUU459243:FUU459262 FUU459274:FUU459308 FUU459321:FUU459322 FUU524767:FUU524769 FUU524774:FUU524777 FUU524779:FUU524798 FUU524810:FUU524844 FUU524857:FUU524858 FUU590303:FUU590305 FUU590310:FUU590313 FUU590315:FUU590334 FUU590346:FUU590380 FUU590393:FUU590394 FUU655839:FUU655841 FUU655846:FUU655849 FUU655851:FUU655870 FUU655882:FUU655916 FUU655929:FUU655930 FUU721375:FUU721377 FUU721382:FUU721385 FUU721387:FUU721406 FUU721418:FUU721452 FUU721465:FUU721466 FUU786911:FUU786913 FUU786918:FUU786921 FUU786923:FUU786942 FUU786954:FUU786988 FUU787001:FUU787002 FUU852447:FUU852449 FUU852454:FUU852457 FUU852459:FUU852478 FUU852490:FUU852524 FUU852537:FUU852538 FUU917983:FUU917985 FUU917990:FUU917993 FUU917995:FUU918014 FUU918026:FUU918060 FUU918073:FUU918074 FUU983519:FUU983521 FUU983526:FUU983529 FUU983531:FUU983550 FUU983562:FUU983596 FUU983609:FUU983610 GEQ479:GEQ481 GEQ486:GEQ489 GEQ491:GEQ510 GEQ522:GEQ556 GEQ569:GEQ570 GEQ66015:GEQ66017 GEQ66022:GEQ66025 GEQ66027:GEQ66046 GEQ66058:GEQ66092 GEQ66105:GEQ66106 GEQ131551:GEQ131553 GEQ131558:GEQ131561 GEQ131563:GEQ131582 GEQ131594:GEQ131628 GEQ131641:GEQ131642 GEQ197087:GEQ197089 GEQ197094:GEQ197097 GEQ197099:GEQ197118 GEQ197130:GEQ197164 GEQ197177:GEQ197178 GEQ262623:GEQ262625 GEQ262630:GEQ262633 GEQ262635:GEQ262654 GEQ262666:GEQ262700 GEQ262713:GEQ262714 GEQ328159:GEQ328161 GEQ328166:GEQ328169 GEQ328171:GEQ328190 GEQ328202:GEQ328236 GEQ328249:GEQ328250 GEQ393695:GEQ393697 GEQ393702:GEQ393705 GEQ393707:GEQ393726 GEQ393738:GEQ393772 GEQ393785:GEQ393786 GEQ459231:GEQ459233 GEQ459238:GEQ459241 GEQ459243:GEQ459262 GEQ459274:GEQ459308 GEQ459321:GEQ459322 GEQ524767:GEQ524769 GEQ524774:GEQ524777 GEQ524779:GEQ524798 GEQ524810:GEQ524844 GEQ524857:GEQ524858 GEQ590303:GEQ590305 GEQ590310:GEQ590313 GEQ590315:GEQ590334 GEQ590346:GEQ590380 GEQ590393:GEQ590394 GEQ655839:GEQ655841 GEQ655846:GEQ655849 GEQ655851:GEQ655870 GEQ655882:GEQ655916 GEQ655929:GEQ655930 GEQ721375:GEQ721377 GEQ721382:GEQ721385 GEQ721387:GEQ721406 GEQ721418:GEQ721452 GEQ721465:GEQ721466 GEQ786911:GEQ786913 GEQ786918:GEQ786921 GEQ786923:GEQ786942 GEQ786954:GEQ786988 GEQ787001:GEQ787002 GEQ852447:GEQ852449 GEQ852454:GEQ852457 GEQ852459:GEQ852478 GEQ852490:GEQ852524 GEQ852537:GEQ852538 GEQ917983:GEQ917985 GEQ917990:GEQ917993 GEQ917995:GEQ918014 GEQ918026:GEQ918060 GEQ918073:GEQ918074 GEQ983519:GEQ983521 GEQ983526:GEQ983529 GEQ983531:GEQ983550 GEQ983562:GEQ983596 GEQ983609:GEQ983610 GOM479:GOM481 GOM486:GOM489 GOM491:GOM510 GOM522:GOM556 GOM569:GOM570 GOM66015:GOM66017 GOM66022:GOM66025 GOM66027:GOM66046 GOM66058:GOM66092 GOM66105:GOM66106 GOM131551:GOM131553 GOM131558:GOM131561 GOM131563:GOM131582 GOM131594:GOM131628 GOM131641:GOM131642 GOM197087:GOM197089 GOM197094:GOM197097 GOM197099:GOM197118 GOM197130:GOM197164 GOM197177:GOM197178 GOM262623:GOM262625 GOM262630:GOM262633 GOM262635:GOM262654 GOM262666:GOM262700 GOM262713:GOM262714 GOM328159:GOM328161 GOM328166:GOM328169 GOM328171:GOM328190 GOM328202:GOM328236 GOM328249:GOM328250 GOM393695:GOM393697 GOM393702:GOM393705 GOM393707:GOM393726 GOM393738:GOM393772 GOM393785:GOM393786 GOM459231:GOM459233 GOM459238:GOM459241 GOM459243:GOM459262 GOM459274:GOM459308 GOM459321:GOM459322 GOM524767:GOM524769 GOM524774:GOM524777 GOM524779:GOM524798 GOM524810:GOM524844 GOM524857:GOM524858 GOM590303:GOM590305 GOM590310:GOM590313 GOM590315:GOM590334 GOM590346:GOM590380 GOM590393:GOM590394 GOM655839:GOM655841 GOM655846:GOM655849 GOM655851:GOM655870 GOM655882:GOM655916 GOM655929:GOM655930 GOM721375:GOM721377 GOM721382:GOM721385 GOM721387:GOM721406 GOM721418:GOM721452 GOM721465:GOM721466 GOM786911:GOM786913 GOM786918:GOM786921 GOM786923:GOM786942 GOM786954:GOM786988 GOM787001:GOM787002 GOM852447:GOM852449 GOM852454:GOM852457 GOM852459:GOM852478 GOM852490:GOM852524 GOM852537:GOM852538 GOM917983:GOM917985 GOM917990:GOM917993 GOM917995:GOM918014 GOM918026:GOM918060 GOM918073:GOM918074 GOM983519:GOM983521 GOM983526:GOM983529 GOM983531:GOM983550 GOM983562:GOM983596 GOM983609:GOM983610 GYI479:GYI481 GYI486:GYI489 GYI491:GYI510 GYI522:GYI556 GYI569:GYI570 GYI66015:GYI66017 GYI66022:GYI66025 GYI66027:GYI66046 GYI66058:GYI66092 GYI66105:GYI66106 GYI131551:GYI131553 GYI131558:GYI131561 GYI131563:GYI131582 GYI131594:GYI131628 GYI131641:GYI131642 GYI197087:GYI197089 GYI197094:GYI197097 GYI197099:GYI197118 GYI197130:GYI197164 GYI197177:GYI197178 GYI262623:GYI262625 GYI262630:GYI262633 GYI262635:GYI262654 GYI262666:GYI262700 GYI262713:GYI262714 GYI328159:GYI328161 GYI328166:GYI328169 GYI328171:GYI328190 GYI328202:GYI328236 GYI328249:GYI328250 GYI393695:GYI393697 GYI393702:GYI393705 GYI393707:GYI393726 GYI393738:GYI393772 GYI393785:GYI393786 GYI459231:GYI459233 GYI459238:GYI459241 GYI459243:GYI459262 GYI459274:GYI459308 GYI459321:GYI459322 GYI524767:GYI524769 GYI524774:GYI524777 GYI524779:GYI524798 GYI524810:GYI524844 GYI524857:GYI524858 GYI590303:GYI590305 GYI590310:GYI590313 GYI590315:GYI590334 GYI590346:GYI590380 GYI590393:GYI590394 GYI655839:GYI655841 GYI655846:GYI655849 GYI655851:GYI655870 GYI655882:GYI655916 GYI655929:GYI655930 GYI721375:GYI721377 GYI721382:GYI721385 GYI721387:GYI721406 GYI721418:GYI721452 GYI721465:GYI721466 GYI786911:GYI786913 GYI786918:GYI786921 GYI786923:GYI786942 GYI786954:GYI786988 GYI787001:GYI787002 GYI852447:GYI852449 GYI852454:GYI852457 GYI852459:GYI852478 GYI852490:GYI852524 GYI852537:GYI852538 GYI917983:GYI917985 GYI917990:GYI917993 GYI917995:GYI918014 GYI918026:GYI918060 GYI918073:GYI918074 GYI983519:GYI983521 GYI983526:GYI983529 GYI983531:GYI983550 GYI983562:GYI983596 GYI983609:GYI983610 HIE479:HIE481 HIE486:HIE489 HIE491:HIE510 HIE522:HIE556 HIE569:HIE570 HIE66015:HIE66017 HIE66022:HIE66025 HIE66027:HIE66046 HIE66058:HIE66092 HIE66105:HIE66106 HIE131551:HIE131553 HIE131558:HIE131561 HIE131563:HIE131582 HIE131594:HIE131628 HIE131641:HIE131642 HIE197087:HIE197089 HIE197094:HIE197097 HIE197099:HIE197118 HIE197130:HIE197164 HIE197177:HIE197178 HIE262623:HIE262625 HIE262630:HIE262633 HIE262635:HIE262654 HIE262666:HIE262700 HIE262713:HIE262714 HIE328159:HIE328161 HIE328166:HIE328169 HIE328171:HIE328190 HIE328202:HIE328236 HIE328249:HIE328250 HIE393695:HIE393697 HIE393702:HIE393705 HIE393707:HIE393726 HIE393738:HIE393772 HIE393785:HIE393786 HIE459231:HIE459233 HIE459238:HIE459241 HIE459243:HIE459262 HIE459274:HIE459308 HIE459321:HIE459322 HIE524767:HIE524769 HIE524774:HIE524777 HIE524779:HIE524798 HIE524810:HIE524844 HIE524857:HIE524858 HIE590303:HIE590305 HIE590310:HIE590313 HIE590315:HIE590334 HIE590346:HIE590380 HIE590393:HIE590394 HIE655839:HIE655841 HIE655846:HIE655849 HIE655851:HIE655870 HIE655882:HIE655916 HIE655929:HIE655930 HIE721375:HIE721377 HIE721382:HIE721385 HIE721387:HIE721406 HIE721418:HIE721452 HIE721465:HIE721466 HIE786911:HIE786913 HIE786918:HIE786921 HIE786923:HIE786942 HIE786954:HIE786988 HIE787001:HIE787002 HIE852447:HIE852449 HIE852454:HIE852457 HIE852459:HIE852478 HIE852490:HIE852524 HIE852537:HIE852538 HIE917983:HIE917985 HIE917990:HIE917993 HIE917995:HIE918014 HIE918026:HIE918060 HIE918073:HIE918074 HIE983519:HIE983521 HIE983526:HIE983529 HIE983531:HIE983550 HIE983562:HIE983596 HIE983609:HIE983610 HSA479:HSA481 HSA486:HSA489 HSA491:HSA510 HSA522:HSA556 HSA569:HSA570 HSA66015:HSA66017 HSA66022:HSA66025 HSA66027:HSA66046 HSA66058:HSA66092 HSA66105:HSA66106 HSA131551:HSA131553 HSA131558:HSA131561 HSA131563:HSA131582 HSA131594:HSA131628 HSA131641:HSA131642 HSA197087:HSA197089 HSA197094:HSA197097 HSA197099:HSA197118 HSA197130:HSA197164 HSA197177:HSA197178 HSA262623:HSA262625 HSA262630:HSA262633 HSA262635:HSA262654 HSA262666:HSA262700 HSA262713:HSA262714 HSA328159:HSA328161 HSA328166:HSA328169 HSA328171:HSA328190 HSA328202:HSA328236 HSA328249:HSA328250 HSA393695:HSA393697 HSA393702:HSA393705 HSA393707:HSA393726 HSA393738:HSA393772 HSA393785:HSA393786 HSA459231:HSA459233 HSA459238:HSA459241 HSA459243:HSA459262 HSA459274:HSA459308 HSA459321:HSA459322 HSA524767:HSA524769 HSA524774:HSA524777 HSA524779:HSA524798 HSA524810:HSA524844 HSA524857:HSA524858 HSA590303:HSA590305 HSA590310:HSA590313 HSA590315:HSA590334 HSA590346:HSA590380 HSA590393:HSA590394 HSA655839:HSA655841 HSA655846:HSA655849 HSA655851:HSA655870 HSA655882:HSA655916 HSA655929:HSA655930 HSA721375:HSA721377 HSA721382:HSA721385 HSA721387:HSA721406 HSA721418:HSA721452 HSA721465:HSA721466 HSA786911:HSA786913 HSA786918:HSA786921 HSA786923:HSA786942 HSA786954:HSA786988 HSA787001:HSA787002 HSA852447:HSA852449 HSA852454:HSA852457 HSA852459:HSA852478 HSA852490:HSA852524 HSA852537:HSA852538 HSA917983:HSA917985 HSA917990:HSA917993 HSA917995:HSA918014 HSA918026:HSA918060 HSA918073:HSA918074 HSA983519:HSA983521 HSA983526:HSA983529 HSA983531:HSA983550 HSA983562:HSA983596 HSA983609:HSA983610 IBW479:IBW481 IBW486:IBW489 IBW491:IBW510 IBW522:IBW556 IBW569:IBW570 IBW66015:IBW66017 IBW66022:IBW66025 IBW66027:IBW66046 IBW66058:IBW66092 IBW66105:IBW66106 IBW131551:IBW131553 IBW131558:IBW131561 IBW131563:IBW131582 IBW131594:IBW131628 IBW131641:IBW131642 IBW197087:IBW197089 IBW197094:IBW197097 IBW197099:IBW197118 IBW197130:IBW197164 IBW197177:IBW197178 IBW262623:IBW262625 IBW262630:IBW262633 IBW262635:IBW262654 IBW262666:IBW262700 IBW262713:IBW262714 IBW328159:IBW328161 IBW328166:IBW328169 IBW328171:IBW328190 IBW328202:IBW328236 IBW328249:IBW328250 IBW393695:IBW393697 IBW393702:IBW393705 IBW393707:IBW393726 IBW393738:IBW393772 IBW393785:IBW393786 IBW459231:IBW459233 IBW459238:IBW459241 IBW459243:IBW459262 IBW459274:IBW459308 IBW459321:IBW459322 IBW524767:IBW524769 IBW524774:IBW524777 IBW524779:IBW524798 IBW524810:IBW524844 IBW524857:IBW524858 IBW590303:IBW590305 IBW590310:IBW590313 IBW590315:IBW590334 IBW590346:IBW590380 IBW590393:IBW590394 IBW655839:IBW655841 IBW655846:IBW655849 IBW655851:IBW655870 IBW655882:IBW655916 IBW655929:IBW655930 IBW721375:IBW721377 IBW721382:IBW721385 IBW721387:IBW721406 IBW721418:IBW721452 IBW721465:IBW721466 IBW786911:IBW786913 IBW786918:IBW786921 IBW786923:IBW786942 IBW786954:IBW786988 IBW787001:IBW787002 IBW852447:IBW852449 IBW852454:IBW852457 IBW852459:IBW852478 IBW852490:IBW852524 IBW852537:IBW852538 IBW917983:IBW917985 IBW917990:IBW917993 IBW917995:IBW918014 IBW918026:IBW918060 IBW918073:IBW918074 IBW983519:IBW983521 IBW983526:IBW983529 IBW983531:IBW983550 IBW983562:IBW983596 IBW983609:IBW983610 ILS479:ILS481 ILS486:ILS489 ILS491:ILS510 ILS522:ILS556 ILS569:ILS570 ILS66015:ILS66017 ILS66022:ILS66025 ILS66027:ILS66046 ILS66058:ILS66092 ILS66105:ILS66106 ILS131551:ILS131553 ILS131558:ILS131561 ILS131563:ILS131582 ILS131594:ILS131628 ILS131641:ILS131642 ILS197087:ILS197089 ILS197094:ILS197097 ILS197099:ILS197118 ILS197130:ILS197164 ILS197177:ILS197178 ILS262623:ILS262625 ILS262630:ILS262633 ILS262635:ILS262654 ILS262666:ILS262700 ILS262713:ILS262714 ILS328159:ILS328161 ILS328166:ILS328169 ILS328171:ILS328190 ILS328202:ILS328236 ILS328249:ILS328250 ILS393695:ILS393697 ILS393702:ILS393705 ILS393707:ILS393726 ILS393738:ILS393772 ILS393785:ILS393786 ILS459231:ILS459233 ILS459238:ILS459241 ILS459243:ILS459262 ILS459274:ILS459308 ILS459321:ILS459322 ILS524767:ILS524769 ILS524774:ILS524777 ILS524779:ILS524798 ILS524810:ILS524844 ILS524857:ILS524858 ILS590303:ILS590305 ILS590310:ILS590313 ILS590315:ILS590334 ILS590346:ILS590380 ILS590393:ILS590394 ILS655839:ILS655841 ILS655846:ILS655849 ILS655851:ILS655870 ILS655882:ILS655916 ILS655929:ILS655930 ILS721375:ILS721377 ILS721382:ILS721385 ILS721387:ILS721406 ILS721418:ILS721452 ILS721465:ILS721466 ILS786911:ILS786913 ILS786918:ILS786921 ILS786923:ILS786942 ILS786954:ILS786988 ILS787001:ILS787002 ILS852447:ILS852449 ILS852454:ILS852457 ILS852459:ILS852478 ILS852490:ILS852524 ILS852537:ILS852538 ILS917983:ILS917985 ILS917990:ILS917993 ILS917995:ILS918014 ILS918026:ILS918060 ILS918073:ILS918074 ILS983519:ILS983521 ILS983526:ILS983529 ILS983531:ILS983550 ILS983562:ILS983596 ILS983609:ILS983610 IVO479:IVO481 IVO486:IVO489 IVO491:IVO510 IVO522:IVO556 IVO569:IVO570 IVO66015:IVO66017 IVO66022:IVO66025 IVO66027:IVO66046 IVO66058:IVO66092 IVO66105:IVO66106 IVO131551:IVO131553 IVO131558:IVO131561 IVO131563:IVO131582 IVO131594:IVO131628 IVO131641:IVO131642 IVO197087:IVO197089 IVO197094:IVO197097 IVO197099:IVO197118 IVO197130:IVO197164 IVO197177:IVO197178 IVO262623:IVO262625 IVO262630:IVO262633 IVO262635:IVO262654 IVO262666:IVO262700 IVO262713:IVO262714 IVO328159:IVO328161 IVO328166:IVO328169 IVO328171:IVO328190 IVO328202:IVO328236 IVO328249:IVO328250 IVO393695:IVO393697 IVO393702:IVO393705 IVO393707:IVO393726 IVO393738:IVO393772 IVO393785:IVO393786 IVO459231:IVO459233 IVO459238:IVO459241 IVO459243:IVO459262 IVO459274:IVO459308 IVO459321:IVO459322 IVO524767:IVO524769 IVO524774:IVO524777 IVO524779:IVO524798 IVO524810:IVO524844 IVO524857:IVO524858 IVO590303:IVO590305 IVO590310:IVO590313 IVO590315:IVO590334 IVO590346:IVO590380 IVO590393:IVO590394 IVO655839:IVO655841 IVO655846:IVO655849 IVO655851:IVO655870 IVO655882:IVO655916 IVO655929:IVO655930 IVO721375:IVO721377 IVO721382:IVO721385 IVO721387:IVO721406 IVO721418:IVO721452 IVO721465:IVO721466 IVO786911:IVO786913 IVO786918:IVO786921 IVO786923:IVO786942 IVO786954:IVO786988 IVO787001:IVO787002 IVO852447:IVO852449 IVO852454:IVO852457 IVO852459:IVO852478 IVO852490:IVO852524 IVO852537:IVO852538 IVO917983:IVO917985 IVO917990:IVO917993 IVO917995:IVO918014 IVO918026:IVO918060 IVO918073:IVO918074 IVO983519:IVO983521 IVO983526:IVO983529 IVO983531:IVO983550 IVO983562:IVO983596 IVO983609:IVO983610 JFK479:JFK481 JFK486:JFK489 JFK491:JFK510 JFK522:JFK556 JFK569:JFK570 JFK66015:JFK66017 JFK66022:JFK66025 JFK66027:JFK66046 JFK66058:JFK66092 JFK66105:JFK66106 JFK131551:JFK131553 JFK131558:JFK131561 JFK131563:JFK131582 JFK131594:JFK131628 JFK131641:JFK131642 JFK197087:JFK197089 JFK197094:JFK197097 JFK197099:JFK197118 JFK197130:JFK197164 JFK197177:JFK197178 JFK262623:JFK262625 JFK262630:JFK262633 JFK262635:JFK262654 JFK262666:JFK262700 JFK262713:JFK262714 JFK328159:JFK328161 JFK328166:JFK328169 JFK328171:JFK328190 JFK328202:JFK328236 JFK328249:JFK328250 JFK393695:JFK393697 JFK393702:JFK393705 JFK393707:JFK393726 JFK393738:JFK393772 JFK393785:JFK393786 JFK459231:JFK459233 JFK459238:JFK459241 JFK459243:JFK459262 JFK459274:JFK459308 JFK459321:JFK459322 JFK524767:JFK524769 JFK524774:JFK524777 JFK524779:JFK524798 JFK524810:JFK524844 JFK524857:JFK524858 JFK590303:JFK590305 JFK590310:JFK590313 JFK590315:JFK590334 JFK590346:JFK590380 JFK590393:JFK590394 JFK655839:JFK655841 JFK655846:JFK655849 JFK655851:JFK655870 JFK655882:JFK655916 JFK655929:JFK655930 JFK721375:JFK721377 JFK721382:JFK721385 JFK721387:JFK721406 JFK721418:JFK721452 JFK721465:JFK721466 JFK786911:JFK786913 JFK786918:JFK786921 JFK786923:JFK786942 JFK786954:JFK786988 JFK787001:JFK787002 JFK852447:JFK852449 JFK852454:JFK852457 JFK852459:JFK852478 JFK852490:JFK852524 JFK852537:JFK852538 JFK917983:JFK917985 JFK917990:JFK917993 JFK917995:JFK918014 JFK918026:JFK918060 JFK918073:JFK918074 JFK983519:JFK983521 JFK983526:JFK983529 JFK983531:JFK983550 JFK983562:JFK983596 JFK983609:JFK983610 JPG479:JPG481 JPG486:JPG489 JPG491:JPG510 JPG522:JPG556 JPG569:JPG570 JPG66015:JPG66017 JPG66022:JPG66025 JPG66027:JPG66046 JPG66058:JPG66092 JPG66105:JPG66106 JPG131551:JPG131553 JPG131558:JPG131561 JPG131563:JPG131582 JPG131594:JPG131628 JPG131641:JPG131642 JPG197087:JPG197089 JPG197094:JPG197097 JPG197099:JPG197118 JPG197130:JPG197164 JPG197177:JPG197178 JPG262623:JPG262625 JPG262630:JPG262633 JPG262635:JPG262654 JPG262666:JPG262700 JPG262713:JPG262714 JPG328159:JPG328161 JPG328166:JPG328169 JPG328171:JPG328190 JPG328202:JPG328236 JPG328249:JPG328250 JPG393695:JPG393697 JPG393702:JPG393705 JPG393707:JPG393726 JPG393738:JPG393772 JPG393785:JPG393786 JPG459231:JPG459233 JPG459238:JPG459241 JPG459243:JPG459262 JPG459274:JPG459308 JPG459321:JPG459322 JPG524767:JPG524769 JPG524774:JPG524777 JPG524779:JPG524798 JPG524810:JPG524844 JPG524857:JPG524858 JPG590303:JPG590305 JPG590310:JPG590313 JPG590315:JPG590334 JPG590346:JPG590380 JPG590393:JPG590394 JPG655839:JPG655841 JPG655846:JPG655849 JPG655851:JPG655870 JPG655882:JPG655916 JPG655929:JPG655930 JPG721375:JPG721377 JPG721382:JPG721385 JPG721387:JPG721406 JPG721418:JPG721452 JPG721465:JPG721466 JPG786911:JPG786913 JPG786918:JPG786921 JPG786923:JPG786942 JPG786954:JPG786988 JPG787001:JPG787002 JPG852447:JPG852449 JPG852454:JPG852457 JPG852459:JPG852478 JPG852490:JPG852524 JPG852537:JPG852538 JPG917983:JPG917985 JPG917990:JPG917993 JPG917995:JPG918014 JPG918026:JPG918060 JPG918073:JPG918074 JPG983519:JPG983521 JPG983526:JPG983529 JPG983531:JPG983550 JPG983562:JPG983596 JPG983609:JPG983610 JZC479:JZC481 JZC486:JZC489 JZC491:JZC510 JZC522:JZC556 JZC569:JZC570 JZC66015:JZC66017 JZC66022:JZC66025 JZC66027:JZC66046 JZC66058:JZC66092 JZC66105:JZC66106 JZC131551:JZC131553 JZC131558:JZC131561 JZC131563:JZC131582 JZC131594:JZC131628 JZC131641:JZC131642 JZC197087:JZC197089 JZC197094:JZC197097 JZC197099:JZC197118 JZC197130:JZC197164 JZC197177:JZC197178 JZC262623:JZC262625 JZC262630:JZC262633 JZC262635:JZC262654 JZC262666:JZC262700 JZC262713:JZC262714 JZC328159:JZC328161 JZC328166:JZC328169 JZC328171:JZC328190 JZC328202:JZC328236 JZC328249:JZC328250 JZC393695:JZC393697 JZC393702:JZC393705 JZC393707:JZC393726 JZC393738:JZC393772 JZC393785:JZC393786 JZC459231:JZC459233 JZC459238:JZC459241 JZC459243:JZC459262 JZC459274:JZC459308 JZC459321:JZC459322 JZC524767:JZC524769 JZC524774:JZC524777 JZC524779:JZC524798 JZC524810:JZC524844 JZC524857:JZC524858 JZC590303:JZC590305 JZC590310:JZC590313 JZC590315:JZC590334 JZC590346:JZC590380 JZC590393:JZC590394 JZC655839:JZC655841 JZC655846:JZC655849 JZC655851:JZC655870 JZC655882:JZC655916 JZC655929:JZC655930 JZC721375:JZC721377 JZC721382:JZC721385 JZC721387:JZC721406 JZC721418:JZC721452 JZC721465:JZC721466 JZC786911:JZC786913 JZC786918:JZC786921 JZC786923:JZC786942 JZC786954:JZC786988 JZC787001:JZC787002 JZC852447:JZC852449 JZC852454:JZC852457 JZC852459:JZC852478 JZC852490:JZC852524 JZC852537:JZC852538 JZC917983:JZC917985 JZC917990:JZC917993 JZC917995:JZC918014 JZC918026:JZC918060 JZC918073:JZC918074 JZC983519:JZC983521 JZC983526:JZC983529 JZC983531:JZC983550 JZC983562:JZC983596 JZC983609:JZC983610 KIY479:KIY481 KIY486:KIY489 KIY491:KIY510 KIY522:KIY556 KIY569:KIY570 KIY66015:KIY66017 KIY66022:KIY66025 KIY66027:KIY66046 KIY66058:KIY66092 KIY66105:KIY66106 KIY131551:KIY131553 KIY131558:KIY131561 KIY131563:KIY131582 KIY131594:KIY131628 KIY131641:KIY131642 KIY197087:KIY197089 KIY197094:KIY197097 KIY197099:KIY197118 KIY197130:KIY197164 KIY197177:KIY197178 KIY262623:KIY262625 KIY262630:KIY262633 KIY262635:KIY262654 KIY262666:KIY262700 KIY262713:KIY262714 KIY328159:KIY328161 KIY328166:KIY328169 KIY328171:KIY328190 KIY328202:KIY328236 KIY328249:KIY328250 KIY393695:KIY393697 KIY393702:KIY393705 KIY393707:KIY393726 KIY393738:KIY393772 KIY393785:KIY393786 KIY459231:KIY459233 KIY459238:KIY459241 KIY459243:KIY459262 KIY459274:KIY459308 KIY459321:KIY459322 KIY524767:KIY524769 KIY524774:KIY524777 KIY524779:KIY524798 KIY524810:KIY524844 KIY524857:KIY524858 KIY590303:KIY590305 KIY590310:KIY590313 KIY590315:KIY590334 KIY590346:KIY590380 KIY590393:KIY590394 KIY655839:KIY655841 KIY655846:KIY655849 KIY655851:KIY655870 KIY655882:KIY655916 KIY655929:KIY655930 KIY721375:KIY721377 KIY721382:KIY721385 KIY721387:KIY721406 KIY721418:KIY721452 KIY721465:KIY721466 KIY786911:KIY786913 KIY786918:KIY786921 KIY786923:KIY786942 KIY786954:KIY786988 KIY787001:KIY787002 KIY852447:KIY852449 KIY852454:KIY852457 KIY852459:KIY852478 KIY852490:KIY852524 KIY852537:KIY852538 KIY917983:KIY917985 KIY917990:KIY917993 KIY917995:KIY918014 KIY918026:KIY918060 KIY918073:KIY918074 KIY983519:KIY983521 KIY983526:KIY983529 KIY983531:KIY983550 KIY983562:KIY983596 KIY983609:KIY983610 KSU479:KSU481 KSU486:KSU489 KSU491:KSU510 KSU522:KSU556 KSU569:KSU570 KSU66015:KSU66017 KSU66022:KSU66025 KSU66027:KSU66046 KSU66058:KSU66092 KSU66105:KSU66106 KSU131551:KSU131553 KSU131558:KSU131561 KSU131563:KSU131582 KSU131594:KSU131628 KSU131641:KSU131642 KSU197087:KSU197089 KSU197094:KSU197097 KSU197099:KSU197118 KSU197130:KSU197164 KSU197177:KSU197178 KSU262623:KSU262625 KSU262630:KSU262633 KSU262635:KSU262654 KSU262666:KSU262700 KSU262713:KSU262714 KSU328159:KSU328161 KSU328166:KSU328169 KSU328171:KSU328190 KSU328202:KSU328236 KSU328249:KSU328250 KSU393695:KSU393697 KSU393702:KSU393705 KSU393707:KSU393726 KSU393738:KSU393772 KSU393785:KSU393786 KSU459231:KSU459233 KSU459238:KSU459241 KSU459243:KSU459262 KSU459274:KSU459308 KSU459321:KSU459322 KSU524767:KSU524769 KSU524774:KSU524777 KSU524779:KSU524798 KSU524810:KSU524844 KSU524857:KSU524858 KSU590303:KSU590305 KSU590310:KSU590313 KSU590315:KSU590334 KSU590346:KSU590380 KSU590393:KSU590394 KSU655839:KSU655841 KSU655846:KSU655849 KSU655851:KSU655870 KSU655882:KSU655916 KSU655929:KSU655930 KSU721375:KSU721377 KSU721382:KSU721385 KSU721387:KSU721406 KSU721418:KSU721452 KSU721465:KSU721466 KSU786911:KSU786913 KSU786918:KSU786921 KSU786923:KSU786942 KSU786954:KSU786988 KSU787001:KSU787002 KSU852447:KSU852449 KSU852454:KSU852457 KSU852459:KSU852478 KSU852490:KSU852524 KSU852537:KSU852538 KSU917983:KSU917985 KSU917990:KSU917993 KSU917995:KSU918014 KSU918026:KSU918060 KSU918073:KSU918074 KSU983519:KSU983521 KSU983526:KSU983529 KSU983531:KSU983550 KSU983562:KSU983596 KSU983609:KSU983610 LCQ479:LCQ481 LCQ486:LCQ489 LCQ491:LCQ510 LCQ522:LCQ556 LCQ569:LCQ570 LCQ66015:LCQ66017 LCQ66022:LCQ66025 LCQ66027:LCQ66046 LCQ66058:LCQ66092 LCQ66105:LCQ66106 LCQ131551:LCQ131553 LCQ131558:LCQ131561 LCQ131563:LCQ131582 LCQ131594:LCQ131628 LCQ131641:LCQ131642 LCQ197087:LCQ197089 LCQ197094:LCQ197097 LCQ197099:LCQ197118 LCQ197130:LCQ197164 LCQ197177:LCQ197178 LCQ262623:LCQ262625 LCQ262630:LCQ262633 LCQ262635:LCQ262654 LCQ262666:LCQ262700 LCQ262713:LCQ262714 LCQ328159:LCQ328161 LCQ328166:LCQ328169 LCQ328171:LCQ328190 LCQ328202:LCQ328236 LCQ328249:LCQ328250 LCQ393695:LCQ393697 LCQ393702:LCQ393705 LCQ393707:LCQ393726 LCQ393738:LCQ393772 LCQ393785:LCQ393786 LCQ459231:LCQ459233 LCQ459238:LCQ459241 LCQ459243:LCQ459262 LCQ459274:LCQ459308 LCQ459321:LCQ459322 LCQ524767:LCQ524769 LCQ524774:LCQ524777 LCQ524779:LCQ524798 LCQ524810:LCQ524844 LCQ524857:LCQ524858 LCQ590303:LCQ590305 LCQ590310:LCQ590313 LCQ590315:LCQ590334 LCQ590346:LCQ590380 LCQ590393:LCQ590394 LCQ655839:LCQ655841 LCQ655846:LCQ655849 LCQ655851:LCQ655870 LCQ655882:LCQ655916 LCQ655929:LCQ655930 LCQ721375:LCQ721377 LCQ721382:LCQ721385 LCQ721387:LCQ721406 LCQ721418:LCQ721452 LCQ721465:LCQ721466 LCQ786911:LCQ786913 LCQ786918:LCQ786921 LCQ786923:LCQ786942 LCQ786954:LCQ786988 LCQ787001:LCQ787002 LCQ852447:LCQ852449 LCQ852454:LCQ852457 LCQ852459:LCQ852478 LCQ852490:LCQ852524 LCQ852537:LCQ852538 LCQ917983:LCQ917985 LCQ917990:LCQ917993 LCQ917995:LCQ918014 LCQ918026:LCQ918060 LCQ918073:LCQ918074 LCQ983519:LCQ983521 LCQ983526:LCQ983529 LCQ983531:LCQ983550 LCQ983562:LCQ983596 LCQ983609:LCQ983610 LMM479:LMM481 LMM486:LMM489 LMM491:LMM510 LMM522:LMM556 LMM569:LMM570 LMM66015:LMM66017 LMM66022:LMM66025 LMM66027:LMM66046 LMM66058:LMM66092 LMM66105:LMM66106 LMM131551:LMM131553 LMM131558:LMM131561 LMM131563:LMM131582 LMM131594:LMM131628 LMM131641:LMM131642 LMM197087:LMM197089 LMM197094:LMM197097 LMM197099:LMM197118 LMM197130:LMM197164 LMM197177:LMM197178 LMM262623:LMM262625 LMM262630:LMM262633 LMM262635:LMM262654 LMM262666:LMM262700 LMM262713:LMM262714 LMM328159:LMM328161 LMM328166:LMM328169 LMM328171:LMM328190 LMM328202:LMM328236 LMM328249:LMM328250 LMM393695:LMM393697 LMM393702:LMM393705 LMM393707:LMM393726 LMM393738:LMM393772 LMM393785:LMM393786 LMM459231:LMM459233 LMM459238:LMM459241 LMM459243:LMM459262 LMM459274:LMM459308 LMM459321:LMM459322 LMM524767:LMM524769 LMM524774:LMM524777 LMM524779:LMM524798 LMM524810:LMM524844 LMM524857:LMM524858 LMM590303:LMM590305 LMM590310:LMM590313 LMM590315:LMM590334 LMM590346:LMM590380 LMM590393:LMM590394 LMM655839:LMM655841 LMM655846:LMM655849 LMM655851:LMM655870 LMM655882:LMM655916 LMM655929:LMM655930 LMM721375:LMM721377 LMM721382:LMM721385 LMM721387:LMM721406 LMM721418:LMM721452 LMM721465:LMM721466 LMM786911:LMM786913 LMM786918:LMM786921 LMM786923:LMM786942 LMM786954:LMM786988 LMM787001:LMM787002 LMM852447:LMM852449 LMM852454:LMM852457 LMM852459:LMM852478 LMM852490:LMM852524 LMM852537:LMM852538 LMM917983:LMM917985 LMM917990:LMM917993 LMM917995:LMM918014 LMM918026:LMM918060 LMM918073:LMM918074 LMM983519:LMM983521 LMM983526:LMM983529 LMM983531:LMM983550 LMM983562:LMM983596 LMM983609:LMM983610 LWI479:LWI481 LWI486:LWI489 LWI491:LWI510 LWI522:LWI556 LWI569:LWI570 LWI66015:LWI66017 LWI66022:LWI66025 LWI66027:LWI66046 LWI66058:LWI66092 LWI66105:LWI66106 LWI131551:LWI131553 LWI131558:LWI131561 LWI131563:LWI131582 LWI131594:LWI131628 LWI131641:LWI131642 LWI197087:LWI197089 LWI197094:LWI197097 LWI197099:LWI197118 LWI197130:LWI197164 LWI197177:LWI197178 LWI262623:LWI262625 LWI262630:LWI262633 LWI262635:LWI262654 LWI262666:LWI262700 LWI262713:LWI262714 LWI328159:LWI328161 LWI328166:LWI328169 LWI328171:LWI328190 LWI328202:LWI328236 LWI328249:LWI328250 LWI393695:LWI393697 LWI393702:LWI393705 LWI393707:LWI393726 LWI393738:LWI393772 LWI393785:LWI393786 LWI459231:LWI459233 LWI459238:LWI459241 LWI459243:LWI459262 LWI459274:LWI459308 LWI459321:LWI459322 LWI524767:LWI524769 LWI524774:LWI524777 LWI524779:LWI524798 LWI524810:LWI524844 LWI524857:LWI524858 LWI590303:LWI590305 LWI590310:LWI590313 LWI590315:LWI590334 LWI590346:LWI590380 LWI590393:LWI590394 LWI655839:LWI655841 LWI655846:LWI655849 LWI655851:LWI655870 LWI655882:LWI655916 LWI655929:LWI655930 LWI721375:LWI721377 LWI721382:LWI721385 LWI721387:LWI721406 LWI721418:LWI721452 LWI721465:LWI721466 LWI786911:LWI786913 LWI786918:LWI786921 LWI786923:LWI786942 LWI786954:LWI786988 LWI787001:LWI787002 LWI852447:LWI852449 LWI852454:LWI852457 LWI852459:LWI852478 LWI852490:LWI852524 LWI852537:LWI852538 LWI917983:LWI917985 LWI917990:LWI917993 LWI917995:LWI918014 LWI918026:LWI918060 LWI918073:LWI918074 LWI983519:LWI983521 LWI983526:LWI983529 LWI983531:LWI983550 LWI983562:LWI983596 LWI983609:LWI983610 MGE479:MGE481 MGE486:MGE489 MGE491:MGE510 MGE522:MGE556 MGE569:MGE570 MGE66015:MGE66017 MGE66022:MGE66025 MGE66027:MGE66046 MGE66058:MGE66092 MGE66105:MGE66106 MGE131551:MGE131553 MGE131558:MGE131561 MGE131563:MGE131582 MGE131594:MGE131628 MGE131641:MGE131642 MGE197087:MGE197089 MGE197094:MGE197097 MGE197099:MGE197118 MGE197130:MGE197164 MGE197177:MGE197178 MGE262623:MGE262625 MGE262630:MGE262633 MGE262635:MGE262654 MGE262666:MGE262700 MGE262713:MGE262714 MGE328159:MGE328161 MGE328166:MGE328169 MGE328171:MGE328190 MGE328202:MGE328236 MGE328249:MGE328250 MGE393695:MGE393697 MGE393702:MGE393705 MGE393707:MGE393726 MGE393738:MGE393772 MGE393785:MGE393786 MGE459231:MGE459233 MGE459238:MGE459241 MGE459243:MGE459262 MGE459274:MGE459308 MGE459321:MGE459322 MGE524767:MGE524769 MGE524774:MGE524777 MGE524779:MGE524798 MGE524810:MGE524844 MGE524857:MGE524858 MGE590303:MGE590305 MGE590310:MGE590313 MGE590315:MGE590334 MGE590346:MGE590380 MGE590393:MGE590394 MGE655839:MGE655841 MGE655846:MGE655849 MGE655851:MGE655870 MGE655882:MGE655916 MGE655929:MGE655930 MGE721375:MGE721377 MGE721382:MGE721385 MGE721387:MGE721406 MGE721418:MGE721452 MGE721465:MGE721466 MGE786911:MGE786913 MGE786918:MGE786921 MGE786923:MGE786942 MGE786954:MGE786988 MGE787001:MGE787002 MGE852447:MGE852449 MGE852454:MGE852457 MGE852459:MGE852478 MGE852490:MGE852524 MGE852537:MGE852538 MGE917983:MGE917985 MGE917990:MGE917993 MGE917995:MGE918014 MGE918026:MGE918060 MGE918073:MGE918074 MGE983519:MGE983521 MGE983526:MGE983529 MGE983531:MGE983550 MGE983562:MGE983596 MGE983609:MGE983610 MQA479:MQA481 MQA486:MQA489 MQA491:MQA510 MQA522:MQA556 MQA569:MQA570 MQA66015:MQA66017 MQA66022:MQA66025 MQA66027:MQA66046 MQA66058:MQA66092 MQA66105:MQA66106 MQA131551:MQA131553 MQA131558:MQA131561 MQA131563:MQA131582 MQA131594:MQA131628 MQA131641:MQA131642 MQA197087:MQA197089 MQA197094:MQA197097 MQA197099:MQA197118 MQA197130:MQA197164 MQA197177:MQA197178 MQA262623:MQA262625 MQA262630:MQA262633 MQA262635:MQA262654 MQA262666:MQA262700 MQA262713:MQA262714 MQA328159:MQA328161 MQA328166:MQA328169 MQA328171:MQA328190 MQA328202:MQA328236 MQA328249:MQA328250 MQA393695:MQA393697 MQA393702:MQA393705 MQA393707:MQA393726 MQA393738:MQA393772 MQA393785:MQA393786 MQA459231:MQA459233 MQA459238:MQA459241 MQA459243:MQA459262 MQA459274:MQA459308 MQA459321:MQA459322 MQA524767:MQA524769 MQA524774:MQA524777 MQA524779:MQA524798 MQA524810:MQA524844 MQA524857:MQA524858 MQA590303:MQA590305 MQA590310:MQA590313 MQA590315:MQA590334 MQA590346:MQA590380 MQA590393:MQA590394 MQA655839:MQA655841 MQA655846:MQA655849 MQA655851:MQA655870 MQA655882:MQA655916 MQA655929:MQA655930 MQA721375:MQA721377 MQA721382:MQA721385 MQA721387:MQA721406 MQA721418:MQA721452 MQA721465:MQA721466 MQA786911:MQA786913 MQA786918:MQA786921 MQA786923:MQA786942 MQA786954:MQA786988 MQA787001:MQA787002 MQA852447:MQA852449 MQA852454:MQA852457 MQA852459:MQA852478 MQA852490:MQA852524 MQA852537:MQA852538 MQA917983:MQA917985 MQA917990:MQA917993 MQA917995:MQA918014 MQA918026:MQA918060 MQA918073:MQA918074 MQA983519:MQA983521 MQA983526:MQA983529 MQA983531:MQA983550 MQA983562:MQA983596 MQA983609:MQA983610 MZW479:MZW481 MZW486:MZW489 MZW491:MZW510 MZW522:MZW556 MZW569:MZW570 MZW66015:MZW66017 MZW66022:MZW66025 MZW66027:MZW66046 MZW66058:MZW66092 MZW66105:MZW66106 MZW131551:MZW131553 MZW131558:MZW131561 MZW131563:MZW131582 MZW131594:MZW131628 MZW131641:MZW131642 MZW197087:MZW197089 MZW197094:MZW197097 MZW197099:MZW197118 MZW197130:MZW197164 MZW197177:MZW197178 MZW262623:MZW262625 MZW262630:MZW262633 MZW262635:MZW262654 MZW262666:MZW262700 MZW262713:MZW262714 MZW328159:MZW328161 MZW328166:MZW328169 MZW328171:MZW328190 MZW328202:MZW328236 MZW328249:MZW328250 MZW393695:MZW393697 MZW393702:MZW393705 MZW393707:MZW393726 MZW393738:MZW393772 MZW393785:MZW393786 MZW459231:MZW459233 MZW459238:MZW459241 MZW459243:MZW459262 MZW459274:MZW459308 MZW459321:MZW459322 MZW524767:MZW524769 MZW524774:MZW524777 MZW524779:MZW524798 MZW524810:MZW524844 MZW524857:MZW524858 MZW590303:MZW590305 MZW590310:MZW590313 MZW590315:MZW590334 MZW590346:MZW590380 MZW590393:MZW590394 MZW655839:MZW655841 MZW655846:MZW655849 MZW655851:MZW655870 MZW655882:MZW655916 MZW655929:MZW655930 MZW721375:MZW721377 MZW721382:MZW721385 MZW721387:MZW721406 MZW721418:MZW721452 MZW721465:MZW721466 MZW786911:MZW786913 MZW786918:MZW786921 MZW786923:MZW786942 MZW786954:MZW786988 MZW787001:MZW787002 MZW852447:MZW852449 MZW852454:MZW852457 MZW852459:MZW852478 MZW852490:MZW852524 MZW852537:MZW852538 MZW917983:MZW917985 MZW917990:MZW917993 MZW917995:MZW918014 MZW918026:MZW918060 MZW918073:MZW918074 MZW983519:MZW983521 MZW983526:MZW983529 MZW983531:MZW983550 MZW983562:MZW983596 MZW983609:MZW983610 NJS479:NJS481 NJS486:NJS489 NJS491:NJS510 NJS522:NJS556 NJS569:NJS570 NJS66015:NJS66017 NJS66022:NJS66025 NJS66027:NJS66046 NJS66058:NJS66092 NJS66105:NJS66106 NJS131551:NJS131553 NJS131558:NJS131561 NJS131563:NJS131582 NJS131594:NJS131628 NJS131641:NJS131642 NJS197087:NJS197089 NJS197094:NJS197097 NJS197099:NJS197118 NJS197130:NJS197164 NJS197177:NJS197178 NJS262623:NJS262625 NJS262630:NJS262633 NJS262635:NJS262654 NJS262666:NJS262700 NJS262713:NJS262714 NJS328159:NJS328161 NJS328166:NJS328169 NJS328171:NJS328190 NJS328202:NJS328236 NJS328249:NJS328250 NJS393695:NJS393697 NJS393702:NJS393705 NJS393707:NJS393726 NJS393738:NJS393772 NJS393785:NJS393786 NJS459231:NJS459233 NJS459238:NJS459241 NJS459243:NJS459262 NJS459274:NJS459308 NJS459321:NJS459322 NJS524767:NJS524769 NJS524774:NJS524777 NJS524779:NJS524798 NJS524810:NJS524844 NJS524857:NJS524858 NJS590303:NJS590305 NJS590310:NJS590313 NJS590315:NJS590334 NJS590346:NJS590380 NJS590393:NJS590394 NJS655839:NJS655841 NJS655846:NJS655849 NJS655851:NJS655870 NJS655882:NJS655916 NJS655929:NJS655930 NJS721375:NJS721377 NJS721382:NJS721385 NJS721387:NJS721406 NJS721418:NJS721452 NJS721465:NJS721466 NJS786911:NJS786913 NJS786918:NJS786921 NJS786923:NJS786942 NJS786954:NJS786988 NJS787001:NJS787002 NJS852447:NJS852449 NJS852454:NJS852457 NJS852459:NJS852478 NJS852490:NJS852524 NJS852537:NJS852538 NJS917983:NJS917985 NJS917990:NJS917993 NJS917995:NJS918014 NJS918026:NJS918060 NJS918073:NJS918074 NJS983519:NJS983521 NJS983526:NJS983529 NJS983531:NJS983550 NJS983562:NJS983596 NJS983609:NJS983610 NTO479:NTO481 NTO486:NTO489 NTO491:NTO510 NTO522:NTO556 NTO569:NTO570 NTO66015:NTO66017 NTO66022:NTO66025 NTO66027:NTO66046 NTO66058:NTO66092 NTO66105:NTO66106 NTO131551:NTO131553 NTO131558:NTO131561 NTO131563:NTO131582 NTO131594:NTO131628 NTO131641:NTO131642 NTO197087:NTO197089 NTO197094:NTO197097 NTO197099:NTO197118 NTO197130:NTO197164 NTO197177:NTO197178 NTO262623:NTO262625 NTO262630:NTO262633 NTO262635:NTO262654 NTO262666:NTO262700 NTO262713:NTO262714 NTO328159:NTO328161 NTO328166:NTO328169 NTO328171:NTO328190 NTO328202:NTO328236 NTO328249:NTO328250 NTO393695:NTO393697 NTO393702:NTO393705 NTO393707:NTO393726 NTO393738:NTO393772 NTO393785:NTO393786 NTO459231:NTO459233 NTO459238:NTO459241 NTO459243:NTO459262 NTO459274:NTO459308 NTO459321:NTO459322 NTO524767:NTO524769 NTO524774:NTO524777 NTO524779:NTO524798 NTO524810:NTO524844 NTO524857:NTO524858 NTO590303:NTO590305 NTO590310:NTO590313 NTO590315:NTO590334 NTO590346:NTO590380 NTO590393:NTO590394 NTO655839:NTO655841 NTO655846:NTO655849 NTO655851:NTO655870 NTO655882:NTO655916 NTO655929:NTO655930 NTO721375:NTO721377 NTO721382:NTO721385 NTO721387:NTO721406 NTO721418:NTO721452 NTO721465:NTO721466 NTO786911:NTO786913 NTO786918:NTO786921 NTO786923:NTO786942 NTO786954:NTO786988 NTO787001:NTO787002 NTO852447:NTO852449 NTO852454:NTO852457 NTO852459:NTO852478 NTO852490:NTO852524 NTO852537:NTO852538 NTO917983:NTO917985 NTO917990:NTO917993 NTO917995:NTO918014 NTO918026:NTO918060 NTO918073:NTO918074 NTO983519:NTO983521 NTO983526:NTO983529 NTO983531:NTO983550 NTO983562:NTO983596 NTO983609:NTO983610 ODK479:ODK481 ODK486:ODK489 ODK491:ODK510 ODK522:ODK556 ODK569:ODK570 ODK66015:ODK66017 ODK66022:ODK66025 ODK66027:ODK66046 ODK66058:ODK66092 ODK66105:ODK66106 ODK131551:ODK131553 ODK131558:ODK131561 ODK131563:ODK131582 ODK131594:ODK131628 ODK131641:ODK131642 ODK197087:ODK197089 ODK197094:ODK197097 ODK197099:ODK197118 ODK197130:ODK197164 ODK197177:ODK197178 ODK262623:ODK262625 ODK262630:ODK262633 ODK262635:ODK262654 ODK262666:ODK262700 ODK262713:ODK262714 ODK328159:ODK328161 ODK328166:ODK328169 ODK328171:ODK328190 ODK328202:ODK328236 ODK328249:ODK328250 ODK393695:ODK393697 ODK393702:ODK393705 ODK393707:ODK393726 ODK393738:ODK393772 ODK393785:ODK393786 ODK459231:ODK459233 ODK459238:ODK459241 ODK459243:ODK459262 ODK459274:ODK459308 ODK459321:ODK459322 ODK524767:ODK524769 ODK524774:ODK524777 ODK524779:ODK524798 ODK524810:ODK524844 ODK524857:ODK524858 ODK590303:ODK590305 ODK590310:ODK590313 ODK590315:ODK590334 ODK590346:ODK590380 ODK590393:ODK590394 ODK655839:ODK655841 ODK655846:ODK655849 ODK655851:ODK655870 ODK655882:ODK655916 ODK655929:ODK655930 ODK721375:ODK721377 ODK721382:ODK721385 ODK721387:ODK721406 ODK721418:ODK721452 ODK721465:ODK721466 ODK786911:ODK786913 ODK786918:ODK786921 ODK786923:ODK786942 ODK786954:ODK786988 ODK787001:ODK787002 ODK852447:ODK852449 ODK852454:ODK852457 ODK852459:ODK852478 ODK852490:ODK852524 ODK852537:ODK852538 ODK917983:ODK917985 ODK917990:ODK917993 ODK917995:ODK918014 ODK918026:ODK918060 ODK918073:ODK918074 ODK983519:ODK983521 ODK983526:ODK983529 ODK983531:ODK983550 ODK983562:ODK983596 ODK983609:ODK983610 ONG479:ONG481 ONG486:ONG489 ONG491:ONG510 ONG522:ONG556 ONG569:ONG570 ONG66015:ONG66017 ONG66022:ONG66025 ONG66027:ONG66046 ONG66058:ONG66092 ONG66105:ONG66106 ONG131551:ONG131553 ONG131558:ONG131561 ONG131563:ONG131582 ONG131594:ONG131628 ONG131641:ONG131642 ONG197087:ONG197089 ONG197094:ONG197097 ONG197099:ONG197118 ONG197130:ONG197164 ONG197177:ONG197178 ONG262623:ONG262625 ONG262630:ONG262633 ONG262635:ONG262654 ONG262666:ONG262700 ONG262713:ONG262714 ONG328159:ONG328161 ONG328166:ONG328169 ONG328171:ONG328190 ONG328202:ONG328236 ONG328249:ONG328250 ONG393695:ONG393697 ONG393702:ONG393705 ONG393707:ONG393726 ONG393738:ONG393772 ONG393785:ONG393786 ONG459231:ONG459233 ONG459238:ONG459241 ONG459243:ONG459262 ONG459274:ONG459308 ONG459321:ONG459322 ONG524767:ONG524769 ONG524774:ONG524777 ONG524779:ONG524798 ONG524810:ONG524844 ONG524857:ONG524858 ONG590303:ONG590305 ONG590310:ONG590313 ONG590315:ONG590334 ONG590346:ONG590380 ONG590393:ONG590394 ONG655839:ONG655841 ONG655846:ONG655849 ONG655851:ONG655870 ONG655882:ONG655916 ONG655929:ONG655930 ONG721375:ONG721377 ONG721382:ONG721385 ONG721387:ONG721406 ONG721418:ONG721452 ONG721465:ONG721466 ONG786911:ONG786913 ONG786918:ONG786921 ONG786923:ONG786942 ONG786954:ONG786988 ONG787001:ONG787002 ONG852447:ONG852449 ONG852454:ONG852457 ONG852459:ONG852478 ONG852490:ONG852524 ONG852537:ONG852538 ONG917983:ONG917985 ONG917990:ONG917993 ONG917995:ONG918014 ONG918026:ONG918060 ONG918073:ONG918074 ONG983519:ONG983521 ONG983526:ONG983529 ONG983531:ONG983550 ONG983562:ONG983596 ONG983609:ONG983610 OXC479:OXC481 OXC486:OXC489 OXC491:OXC510 OXC522:OXC556 OXC569:OXC570 OXC66015:OXC66017 OXC66022:OXC66025 OXC66027:OXC66046 OXC66058:OXC66092 OXC66105:OXC66106 OXC131551:OXC131553 OXC131558:OXC131561 OXC131563:OXC131582 OXC131594:OXC131628 OXC131641:OXC131642 OXC197087:OXC197089 OXC197094:OXC197097 OXC197099:OXC197118 OXC197130:OXC197164 OXC197177:OXC197178 OXC262623:OXC262625 OXC262630:OXC262633 OXC262635:OXC262654 OXC262666:OXC262700 OXC262713:OXC262714 OXC328159:OXC328161 OXC328166:OXC328169 OXC328171:OXC328190 OXC328202:OXC328236 OXC328249:OXC328250 OXC393695:OXC393697 OXC393702:OXC393705 OXC393707:OXC393726 OXC393738:OXC393772 OXC393785:OXC393786 OXC459231:OXC459233 OXC459238:OXC459241 OXC459243:OXC459262 OXC459274:OXC459308 OXC459321:OXC459322 OXC524767:OXC524769 OXC524774:OXC524777 OXC524779:OXC524798 OXC524810:OXC524844 OXC524857:OXC524858 OXC590303:OXC590305 OXC590310:OXC590313 OXC590315:OXC590334 OXC590346:OXC590380 OXC590393:OXC590394 OXC655839:OXC655841 OXC655846:OXC655849 OXC655851:OXC655870 OXC655882:OXC655916 OXC655929:OXC655930 OXC721375:OXC721377 OXC721382:OXC721385 OXC721387:OXC721406 OXC721418:OXC721452 OXC721465:OXC721466 OXC786911:OXC786913 OXC786918:OXC786921 OXC786923:OXC786942 OXC786954:OXC786988 OXC787001:OXC787002 OXC852447:OXC852449 OXC852454:OXC852457 OXC852459:OXC852478 OXC852490:OXC852524 OXC852537:OXC852538 OXC917983:OXC917985 OXC917990:OXC917993 OXC917995:OXC918014 OXC918026:OXC918060 OXC918073:OXC918074 OXC983519:OXC983521 OXC983526:OXC983529 OXC983531:OXC983550 OXC983562:OXC983596 OXC983609:OXC983610 PGY479:PGY481 PGY486:PGY489 PGY491:PGY510 PGY522:PGY556 PGY569:PGY570 PGY66015:PGY66017 PGY66022:PGY66025 PGY66027:PGY66046 PGY66058:PGY66092 PGY66105:PGY66106 PGY131551:PGY131553 PGY131558:PGY131561 PGY131563:PGY131582 PGY131594:PGY131628 PGY131641:PGY131642 PGY197087:PGY197089 PGY197094:PGY197097 PGY197099:PGY197118 PGY197130:PGY197164 PGY197177:PGY197178 PGY262623:PGY262625 PGY262630:PGY262633 PGY262635:PGY262654 PGY262666:PGY262700 PGY262713:PGY262714 PGY328159:PGY328161 PGY328166:PGY328169 PGY328171:PGY328190 PGY328202:PGY328236 PGY328249:PGY328250 PGY393695:PGY393697 PGY393702:PGY393705 PGY393707:PGY393726 PGY393738:PGY393772 PGY393785:PGY393786 PGY459231:PGY459233 PGY459238:PGY459241 PGY459243:PGY459262 PGY459274:PGY459308 PGY459321:PGY459322 PGY524767:PGY524769 PGY524774:PGY524777 PGY524779:PGY524798 PGY524810:PGY524844 PGY524857:PGY524858 PGY590303:PGY590305 PGY590310:PGY590313 PGY590315:PGY590334 PGY590346:PGY590380 PGY590393:PGY590394 PGY655839:PGY655841 PGY655846:PGY655849 PGY655851:PGY655870 PGY655882:PGY655916 PGY655929:PGY655930 PGY721375:PGY721377 PGY721382:PGY721385 PGY721387:PGY721406 PGY721418:PGY721452 PGY721465:PGY721466 PGY786911:PGY786913 PGY786918:PGY786921 PGY786923:PGY786942 PGY786954:PGY786988 PGY787001:PGY787002 PGY852447:PGY852449 PGY852454:PGY852457 PGY852459:PGY852478 PGY852490:PGY852524 PGY852537:PGY852538 PGY917983:PGY917985 PGY917990:PGY917993 PGY917995:PGY918014 PGY918026:PGY918060 PGY918073:PGY918074 PGY983519:PGY983521 PGY983526:PGY983529 PGY983531:PGY983550 PGY983562:PGY983596 PGY983609:PGY983610 PQU479:PQU481 PQU486:PQU489 PQU491:PQU510 PQU522:PQU556 PQU569:PQU570 PQU66015:PQU66017 PQU66022:PQU66025 PQU66027:PQU66046 PQU66058:PQU66092 PQU66105:PQU66106 PQU131551:PQU131553 PQU131558:PQU131561 PQU131563:PQU131582 PQU131594:PQU131628 PQU131641:PQU131642 PQU197087:PQU197089 PQU197094:PQU197097 PQU197099:PQU197118 PQU197130:PQU197164 PQU197177:PQU197178 PQU262623:PQU262625 PQU262630:PQU262633 PQU262635:PQU262654 PQU262666:PQU262700 PQU262713:PQU262714 PQU328159:PQU328161 PQU328166:PQU328169 PQU328171:PQU328190 PQU328202:PQU328236 PQU328249:PQU328250 PQU393695:PQU393697 PQU393702:PQU393705 PQU393707:PQU393726 PQU393738:PQU393772 PQU393785:PQU393786 PQU459231:PQU459233 PQU459238:PQU459241 PQU459243:PQU459262 PQU459274:PQU459308 PQU459321:PQU459322 PQU524767:PQU524769 PQU524774:PQU524777 PQU524779:PQU524798 PQU524810:PQU524844 PQU524857:PQU524858 PQU590303:PQU590305 PQU590310:PQU590313 PQU590315:PQU590334 PQU590346:PQU590380 PQU590393:PQU590394 PQU655839:PQU655841 PQU655846:PQU655849 PQU655851:PQU655870 PQU655882:PQU655916 PQU655929:PQU655930 PQU721375:PQU721377 PQU721382:PQU721385 PQU721387:PQU721406 PQU721418:PQU721452 PQU721465:PQU721466 PQU786911:PQU786913 PQU786918:PQU786921 PQU786923:PQU786942 PQU786954:PQU786988 PQU787001:PQU787002 PQU852447:PQU852449 PQU852454:PQU852457 PQU852459:PQU852478 PQU852490:PQU852524 PQU852537:PQU852538 PQU917983:PQU917985 PQU917990:PQU917993 PQU917995:PQU918014 PQU918026:PQU918060 PQU918073:PQU918074 PQU983519:PQU983521 PQU983526:PQU983529 PQU983531:PQU983550 PQU983562:PQU983596 PQU983609:PQU983610 QAQ479:QAQ481 QAQ486:QAQ489 QAQ491:QAQ510 QAQ522:QAQ556 QAQ569:QAQ570 QAQ66015:QAQ66017 QAQ66022:QAQ66025 QAQ66027:QAQ66046 QAQ66058:QAQ66092 QAQ66105:QAQ66106 QAQ131551:QAQ131553 QAQ131558:QAQ131561 QAQ131563:QAQ131582 QAQ131594:QAQ131628 QAQ131641:QAQ131642 QAQ197087:QAQ197089 QAQ197094:QAQ197097 QAQ197099:QAQ197118 QAQ197130:QAQ197164 QAQ197177:QAQ197178 QAQ262623:QAQ262625 QAQ262630:QAQ262633 QAQ262635:QAQ262654 QAQ262666:QAQ262700 QAQ262713:QAQ262714 QAQ328159:QAQ328161 QAQ328166:QAQ328169 QAQ328171:QAQ328190 QAQ328202:QAQ328236 QAQ328249:QAQ328250 QAQ393695:QAQ393697 QAQ393702:QAQ393705 QAQ393707:QAQ393726 QAQ393738:QAQ393772 QAQ393785:QAQ393786 QAQ459231:QAQ459233 QAQ459238:QAQ459241 QAQ459243:QAQ459262 QAQ459274:QAQ459308 QAQ459321:QAQ459322 QAQ524767:QAQ524769 QAQ524774:QAQ524777 QAQ524779:QAQ524798 QAQ524810:QAQ524844 QAQ524857:QAQ524858 QAQ590303:QAQ590305 QAQ590310:QAQ590313 QAQ590315:QAQ590334 QAQ590346:QAQ590380 QAQ590393:QAQ590394 QAQ655839:QAQ655841 QAQ655846:QAQ655849 QAQ655851:QAQ655870 QAQ655882:QAQ655916 QAQ655929:QAQ655930 QAQ721375:QAQ721377 QAQ721382:QAQ721385 QAQ721387:QAQ721406 QAQ721418:QAQ721452 QAQ721465:QAQ721466 QAQ786911:QAQ786913 QAQ786918:QAQ786921 QAQ786923:QAQ786942 QAQ786954:QAQ786988 QAQ787001:QAQ787002 QAQ852447:QAQ852449 QAQ852454:QAQ852457 QAQ852459:QAQ852478 QAQ852490:QAQ852524 QAQ852537:QAQ852538 QAQ917983:QAQ917985 QAQ917990:QAQ917993 QAQ917995:QAQ918014 QAQ918026:QAQ918060 QAQ918073:QAQ918074 QAQ983519:QAQ983521 QAQ983526:QAQ983529 QAQ983531:QAQ983550 QAQ983562:QAQ983596 QAQ983609:QAQ983610 QKM479:QKM481 QKM486:QKM489 QKM491:QKM510 QKM522:QKM556 QKM569:QKM570 QKM66015:QKM66017 QKM66022:QKM66025 QKM66027:QKM66046 QKM66058:QKM66092 QKM66105:QKM66106 QKM131551:QKM131553 QKM131558:QKM131561 QKM131563:QKM131582 QKM131594:QKM131628 QKM131641:QKM131642 QKM197087:QKM197089 QKM197094:QKM197097 QKM197099:QKM197118 QKM197130:QKM197164 QKM197177:QKM197178 QKM262623:QKM262625 QKM262630:QKM262633 QKM262635:QKM262654 QKM262666:QKM262700 QKM262713:QKM262714 QKM328159:QKM328161 QKM328166:QKM328169 QKM328171:QKM328190 QKM328202:QKM328236 QKM328249:QKM328250 QKM393695:QKM393697 QKM393702:QKM393705 QKM393707:QKM393726 QKM393738:QKM393772 QKM393785:QKM393786 QKM459231:QKM459233 QKM459238:QKM459241 QKM459243:QKM459262 QKM459274:QKM459308 QKM459321:QKM459322 QKM524767:QKM524769 QKM524774:QKM524777 QKM524779:QKM524798 QKM524810:QKM524844 QKM524857:QKM524858 QKM590303:QKM590305 QKM590310:QKM590313 QKM590315:QKM590334 QKM590346:QKM590380 QKM590393:QKM590394 QKM655839:QKM655841 QKM655846:QKM655849 QKM655851:QKM655870 QKM655882:QKM655916 QKM655929:QKM655930 QKM721375:QKM721377 QKM721382:QKM721385 QKM721387:QKM721406 QKM721418:QKM721452 QKM721465:QKM721466 QKM786911:QKM786913 QKM786918:QKM786921 QKM786923:QKM786942 QKM786954:QKM786988 QKM787001:QKM787002 QKM852447:QKM852449 QKM852454:QKM852457 QKM852459:QKM852478 QKM852490:QKM852524 QKM852537:QKM852538 QKM917983:QKM917985 QKM917990:QKM917993 QKM917995:QKM918014 QKM918026:QKM918060 QKM918073:QKM918074 QKM983519:QKM983521 QKM983526:QKM983529 QKM983531:QKM983550 QKM983562:QKM983596 QKM983609:QKM983610 QUI479:QUI481 QUI486:QUI489 QUI491:QUI510 QUI522:QUI556 QUI569:QUI570 QUI66015:QUI66017 QUI66022:QUI66025 QUI66027:QUI66046 QUI66058:QUI66092 QUI66105:QUI66106 QUI131551:QUI131553 QUI131558:QUI131561 QUI131563:QUI131582 QUI131594:QUI131628 QUI131641:QUI131642 QUI197087:QUI197089 QUI197094:QUI197097 QUI197099:QUI197118 QUI197130:QUI197164 QUI197177:QUI197178 QUI262623:QUI262625 QUI262630:QUI262633 QUI262635:QUI262654 QUI262666:QUI262700 QUI262713:QUI262714 QUI328159:QUI328161 QUI328166:QUI328169 QUI328171:QUI328190 QUI328202:QUI328236 QUI328249:QUI328250 QUI393695:QUI393697 QUI393702:QUI393705 QUI393707:QUI393726 QUI393738:QUI393772 QUI393785:QUI393786 QUI459231:QUI459233 QUI459238:QUI459241 QUI459243:QUI459262 QUI459274:QUI459308 QUI459321:QUI459322 QUI524767:QUI524769 QUI524774:QUI524777 QUI524779:QUI524798 QUI524810:QUI524844 QUI524857:QUI524858 QUI590303:QUI590305 QUI590310:QUI590313 QUI590315:QUI590334 QUI590346:QUI590380 QUI590393:QUI590394 QUI655839:QUI655841 QUI655846:QUI655849 QUI655851:QUI655870 QUI655882:QUI655916 QUI655929:QUI655930 QUI721375:QUI721377 QUI721382:QUI721385 QUI721387:QUI721406 QUI721418:QUI721452 QUI721465:QUI721466 QUI786911:QUI786913 QUI786918:QUI786921 QUI786923:QUI786942 QUI786954:QUI786988 QUI787001:QUI787002 QUI852447:QUI852449 QUI852454:QUI852457 QUI852459:QUI852478 QUI852490:QUI852524 QUI852537:QUI852538 QUI917983:QUI917985 QUI917990:QUI917993 QUI917995:QUI918014 QUI918026:QUI918060 QUI918073:QUI918074 QUI983519:QUI983521 QUI983526:QUI983529 QUI983531:QUI983550 QUI983562:QUI983596 QUI983609:QUI983610 REE479:REE481 REE486:REE489 REE491:REE510 REE522:REE556 REE569:REE570 REE66015:REE66017 REE66022:REE66025 REE66027:REE66046 REE66058:REE66092 REE66105:REE66106 REE131551:REE131553 REE131558:REE131561 REE131563:REE131582 REE131594:REE131628 REE131641:REE131642 REE197087:REE197089 REE197094:REE197097 REE197099:REE197118 REE197130:REE197164 REE197177:REE197178 REE262623:REE262625 REE262630:REE262633 REE262635:REE262654 REE262666:REE262700 REE262713:REE262714 REE328159:REE328161 REE328166:REE328169 REE328171:REE328190 REE328202:REE328236 REE328249:REE328250 REE393695:REE393697 REE393702:REE393705 REE393707:REE393726 REE393738:REE393772 REE393785:REE393786 REE459231:REE459233 REE459238:REE459241 REE459243:REE459262 REE459274:REE459308 REE459321:REE459322 REE524767:REE524769 REE524774:REE524777 REE524779:REE524798 REE524810:REE524844 REE524857:REE524858 REE590303:REE590305 REE590310:REE590313 REE590315:REE590334 REE590346:REE590380 REE590393:REE590394 REE655839:REE655841 REE655846:REE655849 REE655851:REE655870 REE655882:REE655916 REE655929:REE655930 REE721375:REE721377 REE721382:REE721385 REE721387:REE721406 REE721418:REE721452 REE721465:REE721466 REE786911:REE786913 REE786918:REE786921 REE786923:REE786942 REE786954:REE786988 REE787001:REE787002 REE852447:REE852449 REE852454:REE852457 REE852459:REE852478 REE852490:REE852524 REE852537:REE852538 REE917983:REE917985 REE917990:REE917993 REE917995:REE918014 REE918026:REE918060 REE918073:REE918074 REE983519:REE983521 REE983526:REE983529 REE983531:REE983550 REE983562:REE983596 REE983609:REE983610 ROA479:ROA481 ROA486:ROA489 ROA491:ROA510 ROA522:ROA556 ROA569:ROA570 ROA66015:ROA66017 ROA66022:ROA66025 ROA66027:ROA66046 ROA66058:ROA66092 ROA66105:ROA66106 ROA131551:ROA131553 ROA131558:ROA131561 ROA131563:ROA131582 ROA131594:ROA131628 ROA131641:ROA131642 ROA197087:ROA197089 ROA197094:ROA197097 ROA197099:ROA197118 ROA197130:ROA197164 ROA197177:ROA197178 ROA262623:ROA262625 ROA262630:ROA262633 ROA262635:ROA262654 ROA262666:ROA262700 ROA262713:ROA262714 ROA328159:ROA328161 ROA328166:ROA328169 ROA328171:ROA328190 ROA328202:ROA328236 ROA328249:ROA328250 ROA393695:ROA393697 ROA393702:ROA393705 ROA393707:ROA393726 ROA393738:ROA393772 ROA393785:ROA393786 ROA459231:ROA459233 ROA459238:ROA459241 ROA459243:ROA459262 ROA459274:ROA459308 ROA459321:ROA459322 ROA524767:ROA524769 ROA524774:ROA524777 ROA524779:ROA524798 ROA524810:ROA524844 ROA524857:ROA524858 ROA590303:ROA590305 ROA590310:ROA590313 ROA590315:ROA590334 ROA590346:ROA590380 ROA590393:ROA590394 ROA655839:ROA655841 ROA655846:ROA655849 ROA655851:ROA655870 ROA655882:ROA655916 ROA655929:ROA655930 ROA721375:ROA721377 ROA721382:ROA721385 ROA721387:ROA721406 ROA721418:ROA721452 ROA721465:ROA721466 ROA786911:ROA786913 ROA786918:ROA786921 ROA786923:ROA786942 ROA786954:ROA786988 ROA787001:ROA787002 ROA852447:ROA852449 ROA852454:ROA852457 ROA852459:ROA852478 ROA852490:ROA852524 ROA852537:ROA852538 ROA917983:ROA917985 ROA917990:ROA917993 ROA917995:ROA918014 ROA918026:ROA918060 ROA918073:ROA918074 ROA983519:ROA983521 ROA983526:ROA983529 ROA983531:ROA983550 ROA983562:ROA983596 ROA983609:ROA983610 RXW479:RXW481 RXW486:RXW489 RXW491:RXW510 RXW522:RXW556 RXW569:RXW570 RXW66015:RXW66017 RXW66022:RXW66025 RXW66027:RXW66046 RXW66058:RXW66092 RXW66105:RXW66106 RXW131551:RXW131553 RXW131558:RXW131561 RXW131563:RXW131582 RXW131594:RXW131628 RXW131641:RXW131642 RXW197087:RXW197089 RXW197094:RXW197097 RXW197099:RXW197118 RXW197130:RXW197164 RXW197177:RXW197178 RXW262623:RXW262625 RXW262630:RXW262633 RXW262635:RXW262654 RXW262666:RXW262700 RXW262713:RXW262714 RXW328159:RXW328161 RXW328166:RXW328169 RXW328171:RXW328190 RXW328202:RXW328236 RXW328249:RXW328250 RXW393695:RXW393697 RXW393702:RXW393705 RXW393707:RXW393726 RXW393738:RXW393772 RXW393785:RXW393786 RXW459231:RXW459233 RXW459238:RXW459241 RXW459243:RXW459262 RXW459274:RXW459308 RXW459321:RXW459322 RXW524767:RXW524769 RXW524774:RXW524777 RXW524779:RXW524798 RXW524810:RXW524844 RXW524857:RXW524858 RXW590303:RXW590305 RXW590310:RXW590313 RXW590315:RXW590334 RXW590346:RXW590380 RXW590393:RXW590394 RXW655839:RXW655841 RXW655846:RXW655849 RXW655851:RXW655870 RXW655882:RXW655916 RXW655929:RXW655930 RXW721375:RXW721377 RXW721382:RXW721385 RXW721387:RXW721406 RXW721418:RXW721452 RXW721465:RXW721466 RXW786911:RXW786913 RXW786918:RXW786921 RXW786923:RXW786942 RXW786954:RXW786988 RXW787001:RXW787002 RXW852447:RXW852449 RXW852454:RXW852457 RXW852459:RXW852478 RXW852490:RXW852524 RXW852537:RXW852538 RXW917983:RXW917985 RXW917990:RXW917993 RXW917995:RXW918014 RXW918026:RXW918060 RXW918073:RXW918074 RXW983519:RXW983521 RXW983526:RXW983529 RXW983531:RXW983550 RXW983562:RXW983596 RXW983609:RXW983610 SHS479:SHS481 SHS486:SHS489 SHS491:SHS510 SHS522:SHS556 SHS569:SHS570 SHS66015:SHS66017 SHS66022:SHS66025 SHS66027:SHS66046 SHS66058:SHS66092 SHS66105:SHS66106 SHS131551:SHS131553 SHS131558:SHS131561 SHS131563:SHS131582 SHS131594:SHS131628 SHS131641:SHS131642 SHS197087:SHS197089 SHS197094:SHS197097 SHS197099:SHS197118 SHS197130:SHS197164 SHS197177:SHS197178 SHS262623:SHS262625 SHS262630:SHS262633 SHS262635:SHS262654 SHS262666:SHS262700 SHS262713:SHS262714 SHS328159:SHS328161 SHS328166:SHS328169 SHS328171:SHS328190 SHS328202:SHS328236 SHS328249:SHS328250 SHS393695:SHS393697 SHS393702:SHS393705 SHS393707:SHS393726 SHS393738:SHS393772 SHS393785:SHS393786 SHS459231:SHS459233 SHS459238:SHS459241 SHS459243:SHS459262 SHS459274:SHS459308 SHS459321:SHS459322 SHS524767:SHS524769 SHS524774:SHS524777 SHS524779:SHS524798 SHS524810:SHS524844 SHS524857:SHS524858 SHS590303:SHS590305 SHS590310:SHS590313 SHS590315:SHS590334 SHS590346:SHS590380 SHS590393:SHS590394 SHS655839:SHS655841 SHS655846:SHS655849 SHS655851:SHS655870 SHS655882:SHS655916 SHS655929:SHS655930 SHS721375:SHS721377 SHS721382:SHS721385 SHS721387:SHS721406 SHS721418:SHS721452 SHS721465:SHS721466 SHS786911:SHS786913 SHS786918:SHS786921 SHS786923:SHS786942 SHS786954:SHS786988 SHS787001:SHS787002 SHS852447:SHS852449 SHS852454:SHS852457 SHS852459:SHS852478 SHS852490:SHS852524 SHS852537:SHS852538 SHS917983:SHS917985 SHS917990:SHS917993 SHS917995:SHS918014 SHS918026:SHS918060 SHS918073:SHS918074 SHS983519:SHS983521 SHS983526:SHS983529 SHS983531:SHS983550 SHS983562:SHS983596 SHS983609:SHS983610 SRO479:SRO481 SRO486:SRO489 SRO491:SRO510 SRO522:SRO556 SRO569:SRO570 SRO66015:SRO66017 SRO66022:SRO66025 SRO66027:SRO66046 SRO66058:SRO66092 SRO66105:SRO66106 SRO131551:SRO131553 SRO131558:SRO131561 SRO131563:SRO131582 SRO131594:SRO131628 SRO131641:SRO131642 SRO197087:SRO197089 SRO197094:SRO197097 SRO197099:SRO197118 SRO197130:SRO197164 SRO197177:SRO197178 SRO262623:SRO262625 SRO262630:SRO262633 SRO262635:SRO262654 SRO262666:SRO262700 SRO262713:SRO262714 SRO328159:SRO328161 SRO328166:SRO328169 SRO328171:SRO328190 SRO328202:SRO328236 SRO328249:SRO328250 SRO393695:SRO393697 SRO393702:SRO393705 SRO393707:SRO393726 SRO393738:SRO393772 SRO393785:SRO393786 SRO459231:SRO459233 SRO459238:SRO459241 SRO459243:SRO459262 SRO459274:SRO459308 SRO459321:SRO459322 SRO524767:SRO524769 SRO524774:SRO524777 SRO524779:SRO524798 SRO524810:SRO524844 SRO524857:SRO524858 SRO590303:SRO590305 SRO590310:SRO590313 SRO590315:SRO590334 SRO590346:SRO590380 SRO590393:SRO590394 SRO655839:SRO655841 SRO655846:SRO655849 SRO655851:SRO655870 SRO655882:SRO655916 SRO655929:SRO655930 SRO721375:SRO721377 SRO721382:SRO721385 SRO721387:SRO721406 SRO721418:SRO721452 SRO721465:SRO721466 SRO786911:SRO786913 SRO786918:SRO786921 SRO786923:SRO786942 SRO786954:SRO786988 SRO787001:SRO787002 SRO852447:SRO852449 SRO852454:SRO852457 SRO852459:SRO852478 SRO852490:SRO852524 SRO852537:SRO852538 SRO917983:SRO917985 SRO917990:SRO917993 SRO917995:SRO918014 SRO918026:SRO918060 SRO918073:SRO918074 SRO983519:SRO983521 SRO983526:SRO983529 SRO983531:SRO983550 SRO983562:SRO983596 SRO983609:SRO983610 TBK479:TBK481 TBK486:TBK489 TBK491:TBK510 TBK522:TBK556 TBK569:TBK570 TBK66015:TBK66017 TBK66022:TBK66025 TBK66027:TBK66046 TBK66058:TBK66092 TBK66105:TBK66106 TBK131551:TBK131553 TBK131558:TBK131561 TBK131563:TBK131582 TBK131594:TBK131628 TBK131641:TBK131642 TBK197087:TBK197089 TBK197094:TBK197097 TBK197099:TBK197118 TBK197130:TBK197164 TBK197177:TBK197178 TBK262623:TBK262625 TBK262630:TBK262633 TBK262635:TBK262654 TBK262666:TBK262700 TBK262713:TBK262714 TBK328159:TBK328161 TBK328166:TBK328169 TBK328171:TBK328190 TBK328202:TBK328236 TBK328249:TBK328250 TBK393695:TBK393697 TBK393702:TBK393705 TBK393707:TBK393726 TBK393738:TBK393772 TBK393785:TBK393786 TBK459231:TBK459233 TBK459238:TBK459241 TBK459243:TBK459262 TBK459274:TBK459308 TBK459321:TBK459322 TBK524767:TBK524769 TBK524774:TBK524777 TBK524779:TBK524798 TBK524810:TBK524844 TBK524857:TBK524858 TBK590303:TBK590305 TBK590310:TBK590313 TBK590315:TBK590334 TBK590346:TBK590380 TBK590393:TBK590394 TBK655839:TBK655841 TBK655846:TBK655849 TBK655851:TBK655870 TBK655882:TBK655916 TBK655929:TBK655930 TBK721375:TBK721377 TBK721382:TBK721385 TBK721387:TBK721406 TBK721418:TBK721452 TBK721465:TBK721466 TBK786911:TBK786913 TBK786918:TBK786921 TBK786923:TBK786942 TBK786954:TBK786988 TBK787001:TBK787002 TBK852447:TBK852449 TBK852454:TBK852457 TBK852459:TBK852478 TBK852490:TBK852524 TBK852537:TBK852538 TBK917983:TBK917985 TBK917990:TBK917993 TBK917995:TBK918014 TBK918026:TBK918060 TBK918073:TBK918074 TBK983519:TBK983521 TBK983526:TBK983529 TBK983531:TBK983550 TBK983562:TBK983596 TBK983609:TBK983610 TLG479:TLG481 TLG486:TLG489 TLG491:TLG510 TLG522:TLG556 TLG569:TLG570 TLG66015:TLG66017 TLG66022:TLG66025 TLG66027:TLG66046 TLG66058:TLG66092 TLG66105:TLG66106 TLG131551:TLG131553 TLG131558:TLG131561 TLG131563:TLG131582 TLG131594:TLG131628 TLG131641:TLG131642 TLG197087:TLG197089 TLG197094:TLG197097 TLG197099:TLG197118 TLG197130:TLG197164 TLG197177:TLG197178 TLG262623:TLG262625 TLG262630:TLG262633 TLG262635:TLG262654 TLG262666:TLG262700 TLG262713:TLG262714 TLG328159:TLG328161 TLG328166:TLG328169 TLG328171:TLG328190 TLG328202:TLG328236 TLG328249:TLG328250 TLG393695:TLG393697 TLG393702:TLG393705 TLG393707:TLG393726 TLG393738:TLG393772 TLG393785:TLG393786 TLG459231:TLG459233 TLG459238:TLG459241 TLG459243:TLG459262 TLG459274:TLG459308 TLG459321:TLG459322 TLG524767:TLG524769 TLG524774:TLG524777 TLG524779:TLG524798 TLG524810:TLG524844 TLG524857:TLG524858 TLG590303:TLG590305 TLG590310:TLG590313 TLG590315:TLG590334 TLG590346:TLG590380 TLG590393:TLG590394 TLG655839:TLG655841 TLG655846:TLG655849 TLG655851:TLG655870 TLG655882:TLG655916 TLG655929:TLG655930 TLG721375:TLG721377 TLG721382:TLG721385 TLG721387:TLG721406 TLG721418:TLG721452 TLG721465:TLG721466 TLG786911:TLG786913 TLG786918:TLG786921 TLG786923:TLG786942 TLG786954:TLG786988 TLG787001:TLG787002 TLG852447:TLG852449 TLG852454:TLG852457 TLG852459:TLG852478 TLG852490:TLG852524 TLG852537:TLG852538 TLG917983:TLG917985 TLG917990:TLG917993 TLG917995:TLG918014 TLG918026:TLG918060 TLG918073:TLG918074 TLG983519:TLG983521 TLG983526:TLG983529 TLG983531:TLG983550 TLG983562:TLG983596 TLG983609:TLG983610 TVC479:TVC481 TVC486:TVC489 TVC491:TVC510 TVC522:TVC556 TVC569:TVC570 TVC66015:TVC66017 TVC66022:TVC66025 TVC66027:TVC66046 TVC66058:TVC66092 TVC66105:TVC66106 TVC131551:TVC131553 TVC131558:TVC131561 TVC131563:TVC131582 TVC131594:TVC131628 TVC131641:TVC131642 TVC197087:TVC197089 TVC197094:TVC197097 TVC197099:TVC197118 TVC197130:TVC197164 TVC197177:TVC197178 TVC262623:TVC262625 TVC262630:TVC262633 TVC262635:TVC262654 TVC262666:TVC262700 TVC262713:TVC262714 TVC328159:TVC328161 TVC328166:TVC328169 TVC328171:TVC328190 TVC328202:TVC328236 TVC328249:TVC328250 TVC393695:TVC393697 TVC393702:TVC393705 TVC393707:TVC393726 TVC393738:TVC393772 TVC393785:TVC393786 TVC459231:TVC459233 TVC459238:TVC459241 TVC459243:TVC459262 TVC459274:TVC459308 TVC459321:TVC459322 TVC524767:TVC524769 TVC524774:TVC524777 TVC524779:TVC524798 TVC524810:TVC524844 TVC524857:TVC524858 TVC590303:TVC590305 TVC590310:TVC590313 TVC590315:TVC590334 TVC590346:TVC590380 TVC590393:TVC590394 TVC655839:TVC655841 TVC655846:TVC655849 TVC655851:TVC655870 TVC655882:TVC655916 TVC655929:TVC655930 TVC721375:TVC721377 TVC721382:TVC721385 TVC721387:TVC721406 TVC721418:TVC721452 TVC721465:TVC721466 TVC786911:TVC786913 TVC786918:TVC786921 TVC786923:TVC786942 TVC786954:TVC786988 TVC787001:TVC787002 TVC852447:TVC852449 TVC852454:TVC852457 TVC852459:TVC852478 TVC852490:TVC852524 TVC852537:TVC852538 TVC917983:TVC917985 TVC917990:TVC917993 TVC917995:TVC918014 TVC918026:TVC918060 TVC918073:TVC918074 TVC983519:TVC983521 TVC983526:TVC983529 TVC983531:TVC983550 TVC983562:TVC983596 TVC983609:TVC983610 UEY479:UEY481 UEY486:UEY489 UEY491:UEY510 UEY522:UEY556 UEY569:UEY570 UEY66015:UEY66017 UEY66022:UEY66025 UEY66027:UEY66046 UEY66058:UEY66092 UEY66105:UEY66106 UEY131551:UEY131553 UEY131558:UEY131561 UEY131563:UEY131582 UEY131594:UEY131628 UEY131641:UEY131642 UEY197087:UEY197089 UEY197094:UEY197097 UEY197099:UEY197118 UEY197130:UEY197164 UEY197177:UEY197178 UEY262623:UEY262625 UEY262630:UEY262633 UEY262635:UEY262654 UEY262666:UEY262700 UEY262713:UEY262714 UEY328159:UEY328161 UEY328166:UEY328169 UEY328171:UEY328190 UEY328202:UEY328236 UEY328249:UEY328250 UEY393695:UEY393697 UEY393702:UEY393705 UEY393707:UEY393726 UEY393738:UEY393772 UEY393785:UEY393786 UEY459231:UEY459233 UEY459238:UEY459241 UEY459243:UEY459262 UEY459274:UEY459308 UEY459321:UEY459322 UEY524767:UEY524769 UEY524774:UEY524777 UEY524779:UEY524798 UEY524810:UEY524844 UEY524857:UEY524858 UEY590303:UEY590305 UEY590310:UEY590313 UEY590315:UEY590334 UEY590346:UEY590380 UEY590393:UEY590394 UEY655839:UEY655841 UEY655846:UEY655849 UEY655851:UEY655870 UEY655882:UEY655916 UEY655929:UEY655930 UEY721375:UEY721377 UEY721382:UEY721385 UEY721387:UEY721406 UEY721418:UEY721452 UEY721465:UEY721466 UEY786911:UEY786913 UEY786918:UEY786921 UEY786923:UEY786942 UEY786954:UEY786988 UEY787001:UEY787002 UEY852447:UEY852449 UEY852454:UEY852457 UEY852459:UEY852478 UEY852490:UEY852524 UEY852537:UEY852538 UEY917983:UEY917985 UEY917990:UEY917993 UEY917995:UEY918014 UEY918026:UEY918060 UEY918073:UEY918074 UEY983519:UEY983521 UEY983526:UEY983529 UEY983531:UEY983550 UEY983562:UEY983596 UEY983609:UEY983610 UOU479:UOU481 UOU486:UOU489 UOU491:UOU510 UOU522:UOU556 UOU569:UOU570 UOU66015:UOU66017 UOU66022:UOU66025 UOU66027:UOU66046 UOU66058:UOU66092 UOU66105:UOU66106 UOU131551:UOU131553 UOU131558:UOU131561 UOU131563:UOU131582 UOU131594:UOU131628 UOU131641:UOU131642 UOU197087:UOU197089 UOU197094:UOU197097 UOU197099:UOU197118 UOU197130:UOU197164 UOU197177:UOU197178 UOU262623:UOU262625 UOU262630:UOU262633 UOU262635:UOU262654 UOU262666:UOU262700 UOU262713:UOU262714 UOU328159:UOU328161 UOU328166:UOU328169 UOU328171:UOU328190 UOU328202:UOU328236 UOU328249:UOU328250 UOU393695:UOU393697 UOU393702:UOU393705 UOU393707:UOU393726 UOU393738:UOU393772 UOU393785:UOU393786 UOU459231:UOU459233 UOU459238:UOU459241 UOU459243:UOU459262 UOU459274:UOU459308 UOU459321:UOU459322 UOU524767:UOU524769 UOU524774:UOU524777 UOU524779:UOU524798 UOU524810:UOU524844 UOU524857:UOU524858 UOU590303:UOU590305 UOU590310:UOU590313 UOU590315:UOU590334 UOU590346:UOU590380 UOU590393:UOU590394 UOU655839:UOU655841 UOU655846:UOU655849 UOU655851:UOU655870 UOU655882:UOU655916 UOU655929:UOU655930 UOU721375:UOU721377 UOU721382:UOU721385 UOU721387:UOU721406 UOU721418:UOU721452 UOU721465:UOU721466 UOU786911:UOU786913 UOU786918:UOU786921 UOU786923:UOU786942 UOU786954:UOU786988 UOU787001:UOU787002 UOU852447:UOU852449 UOU852454:UOU852457 UOU852459:UOU852478 UOU852490:UOU852524 UOU852537:UOU852538 UOU917983:UOU917985 UOU917990:UOU917993 UOU917995:UOU918014 UOU918026:UOU918060 UOU918073:UOU918074 UOU983519:UOU983521 UOU983526:UOU983529 UOU983531:UOU983550 UOU983562:UOU983596 UOU983609:UOU983610 UYQ479:UYQ481 UYQ486:UYQ489 UYQ491:UYQ510 UYQ522:UYQ556 UYQ569:UYQ570 UYQ66015:UYQ66017 UYQ66022:UYQ66025 UYQ66027:UYQ66046 UYQ66058:UYQ66092 UYQ66105:UYQ66106 UYQ131551:UYQ131553 UYQ131558:UYQ131561 UYQ131563:UYQ131582 UYQ131594:UYQ131628 UYQ131641:UYQ131642 UYQ197087:UYQ197089 UYQ197094:UYQ197097 UYQ197099:UYQ197118 UYQ197130:UYQ197164 UYQ197177:UYQ197178 UYQ262623:UYQ262625 UYQ262630:UYQ262633 UYQ262635:UYQ262654 UYQ262666:UYQ262700 UYQ262713:UYQ262714 UYQ328159:UYQ328161 UYQ328166:UYQ328169 UYQ328171:UYQ328190 UYQ328202:UYQ328236 UYQ328249:UYQ328250 UYQ393695:UYQ393697 UYQ393702:UYQ393705 UYQ393707:UYQ393726 UYQ393738:UYQ393772 UYQ393785:UYQ393786 UYQ459231:UYQ459233 UYQ459238:UYQ459241 UYQ459243:UYQ459262 UYQ459274:UYQ459308 UYQ459321:UYQ459322 UYQ524767:UYQ524769 UYQ524774:UYQ524777 UYQ524779:UYQ524798 UYQ524810:UYQ524844 UYQ524857:UYQ524858 UYQ590303:UYQ590305 UYQ590310:UYQ590313 UYQ590315:UYQ590334 UYQ590346:UYQ590380 UYQ590393:UYQ590394 UYQ655839:UYQ655841 UYQ655846:UYQ655849 UYQ655851:UYQ655870 UYQ655882:UYQ655916 UYQ655929:UYQ655930 UYQ721375:UYQ721377 UYQ721382:UYQ721385 UYQ721387:UYQ721406 UYQ721418:UYQ721452 UYQ721465:UYQ721466 UYQ786911:UYQ786913 UYQ786918:UYQ786921 UYQ786923:UYQ786942 UYQ786954:UYQ786988 UYQ787001:UYQ787002 UYQ852447:UYQ852449 UYQ852454:UYQ852457 UYQ852459:UYQ852478 UYQ852490:UYQ852524 UYQ852537:UYQ852538 UYQ917983:UYQ917985 UYQ917990:UYQ917993 UYQ917995:UYQ918014 UYQ918026:UYQ918060 UYQ918073:UYQ918074 UYQ983519:UYQ983521 UYQ983526:UYQ983529 UYQ983531:UYQ983550 UYQ983562:UYQ983596 UYQ983609:UYQ983610 VIM479:VIM481 VIM486:VIM489 VIM491:VIM510 VIM522:VIM556 VIM569:VIM570 VIM66015:VIM66017 VIM66022:VIM66025 VIM66027:VIM66046 VIM66058:VIM66092 VIM66105:VIM66106 VIM131551:VIM131553 VIM131558:VIM131561 VIM131563:VIM131582 VIM131594:VIM131628 VIM131641:VIM131642 VIM197087:VIM197089 VIM197094:VIM197097 VIM197099:VIM197118 VIM197130:VIM197164 VIM197177:VIM197178 VIM262623:VIM262625 VIM262630:VIM262633 VIM262635:VIM262654 VIM262666:VIM262700 VIM262713:VIM262714 VIM328159:VIM328161 VIM328166:VIM328169 VIM328171:VIM328190 VIM328202:VIM328236 VIM328249:VIM328250 VIM393695:VIM393697 VIM393702:VIM393705 VIM393707:VIM393726 VIM393738:VIM393772 VIM393785:VIM393786 VIM459231:VIM459233 VIM459238:VIM459241 VIM459243:VIM459262 VIM459274:VIM459308 VIM459321:VIM459322 VIM524767:VIM524769 VIM524774:VIM524777 VIM524779:VIM524798 VIM524810:VIM524844 VIM524857:VIM524858 VIM590303:VIM590305 VIM590310:VIM590313 VIM590315:VIM590334 VIM590346:VIM590380 VIM590393:VIM590394 VIM655839:VIM655841 VIM655846:VIM655849 VIM655851:VIM655870 VIM655882:VIM655916 VIM655929:VIM655930 VIM721375:VIM721377 VIM721382:VIM721385 VIM721387:VIM721406 VIM721418:VIM721452 VIM721465:VIM721466 VIM786911:VIM786913 VIM786918:VIM786921 VIM786923:VIM786942 VIM786954:VIM786988 VIM787001:VIM787002 VIM852447:VIM852449 VIM852454:VIM852457 VIM852459:VIM852478 VIM852490:VIM852524 VIM852537:VIM852538 VIM917983:VIM917985 VIM917990:VIM917993 VIM917995:VIM918014 VIM918026:VIM918060 VIM918073:VIM918074 VIM983519:VIM983521 VIM983526:VIM983529 VIM983531:VIM983550 VIM983562:VIM983596 VIM983609:VIM983610 VSI479:VSI481 VSI486:VSI489 VSI491:VSI510 VSI522:VSI556 VSI569:VSI570 VSI66015:VSI66017 VSI66022:VSI66025 VSI66027:VSI66046 VSI66058:VSI66092 VSI66105:VSI66106 VSI131551:VSI131553 VSI131558:VSI131561 VSI131563:VSI131582 VSI131594:VSI131628 VSI131641:VSI131642 VSI197087:VSI197089 VSI197094:VSI197097 VSI197099:VSI197118 VSI197130:VSI197164 VSI197177:VSI197178 VSI262623:VSI262625 VSI262630:VSI262633 VSI262635:VSI262654 VSI262666:VSI262700 VSI262713:VSI262714 VSI328159:VSI328161 VSI328166:VSI328169 VSI328171:VSI328190 VSI328202:VSI328236 VSI328249:VSI328250 VSI393695:VSI393697 VSI393702:VSI393705 VSI393707:VSI393726 VSI393738:VSI393772 VSI393785:VSI393786 VSI459231:VSI459233 VSI459238:VSI459241 VSI459243:VSI459262 VSI459274:VSI459308 VSI459321:VSI459322 VSI524767:VSI524769 VSI524774:VSI524777 VSI524779:VSI524798 VSI524810:VSI524844 VSI524857:VSI524858 VSI590303:VSI590305 VSI590310:VSI590313 VSI590315:VSI590334 VSI590346:VSI590380 VSI590393:VSI590394 VSI655839:VSI655841 VSI655846:VSI655849 VSI655851:VSI655870 VSI655882:VSI655916 VSI655929:VSI655930 VSI721375:VSI721377 VSI721382:VSI721385 VSI721387:VSI721406 VSI721418:VSI721452 VSI721465:VSI721466 VSI786911:VSI786913 VSI786918:VSI786921 VSI786923:VSI786942 VSI786954:VSI786988 VSI787001:VSI787002 VSI852447:VSI852449 VSI852454:VSI852457 VSI852459:VSI852478 VSI852490:VSI852524 VSI852537:VSI852538 VSI917983:VSI917985 VSI917990:VSI917993 VSI917995:VSI918014 VSI918026:VSI918060 VSI918073:VSI918074 VSI983519:VSI983521 VSI983526:VSI983529 VSI983531:VSI983550 VSI983562:VSI983596 VSI983609:VSI983610 WCE479:WCE481 WCE486:WCE489 WCE491:WCE510 WCE522:WCE556 WCE569:WCE570 WCE66015:WCE66017 WCE66022:WCE66025 WCE66027:WCE66046 WCE66058:WCE66092 WCE66105:WCE66106 WCE131551:WCE131553 WCE131558:WCE131561 WCE131563:WCE131582 WCE131594:WCE131628 WCE131641:WCE131642 WCE197087:WCE197089 WCE197094:WCE197097 WCE197099:WCE197118 WCE197130:WCE197164 WCE197177:WCE197178 WCE262623:WCE262625 WCE262630:WCE262633 WCE262635:WCE262654 WCE262666:WCE262700 WCE262713:WCE262714 WCE328159:WCE328161 WCE328166:WCE328169 WCE328171:WCE328190 WCE328202:WCE328236 WCE328249:WCE328250 WCE393695:WCE393697 WCE393702:WCE393705 WCE393707:WCE393726 WCE393738:WCE393772 WCE393785:WCE393786 WCE459231:WCE459233 WCE459238:WCE459241 WCE459243:WCE459262 WCE459274:WCE459308 WCE459321:WCE459322 WCE524767:WCE524769 WCE524774:WCE524777 WCE524779:WCE524798 WCE524810:WCE524844 WCE524857:WCE524858 WCE590303:WCE590305 WCE590310:WCE590313 WCE590315:WCE590334 WCE590346:WCE590380 WCE590393:WCE590394 WCE655839:WCE655841 WCE655846:WCE655849 WCE655851:WCE655870 WCE655882:WCE655916 WCE655929:WCE655930 WCE721375:WCE721377 WCE721382:WCE721385 WCE721387:WCE721406 WCE721418:WCE721452 WCE721465:WCE721466 WCE786911:WCE786913 WCE786918:WCE786921 WCE786923:WCE786942 WCE786954:WCE786988 WCE787001:WCE787002 WCE852447:WCE852449 WCE852454:WCE852457 WCE852459:WCE852478 WCE852490:WCE852524 WCE852537:WCE852538 WCE917983:WCE917985 WCE917990:WCE917993 WCE917995:WCE918014 WCE918026:WCE918060 WCE918073:WCE918074 WCE983519:WCE983521 WCE983526:WCE983529 WCE983531:WCE983550 WCE983562:WCE983596 WCE983609:WCE983610 WMA479:WMA481 WMA486:WMA489 WMA491:WMA510 WMA522:WMA556 WMA569:WMA570 WMA66015:WMA66017 WMA66022:WMA66025 WMA66027:WMA66046 WMA66058:WMA66092 WMA66105:WMA66106 WMA131551:WMA131553 WMA131558:WMA131561 WMA131563:WMA131582 WMA131594:WMA131628 WMA131641:WMA131642 WMA197087:WMA197089 WMA197094:WMA197097 WMA197099:WMA197118 WMA197130:WMA197164 WMA197177:WMA197178 WMA262623:WMA262625 WMA262630:WMA262633 WMA262635:WMA262654 WMA262666:WMA262700 WMA262713:WMA262714 WMA328159:WMA328161 WMA328166:WMA328169 WMA328171:WMA328190 WMA328202:WMA328236 WMA328249:WMA328250 WMA393695:WMA393697 WMA393702:WMA393705 WMA393707:WMA393726 WMA393738:WMA393772 WMA393785:WMA393786 WMA459231:WMA459233 WMA459238:WMA459241 WMA459243:WMA459262 WMA459274:WMA459308 WMA459321:WMA459322 WMA524767:WMA524769 WMA524774:WMA524777 WMA524779:WMA524798 WMA524810:WMA524844 WMA524857:WMA524858 WMA590303:WMA590305 WMA590310:WMA590313 WMA590315:WMA590334 WMA590346:WMA590380 WMA590393:WMA590394 WMA655839:WMA655841 WMA655846:WMA655849 WMA655851:WMA655870 WMA655882:WMA655916 WMA655929:WMA655930 WMA721375:WMA721377 WMA721382:WMA721385 WMA721387:WMA721406 WMA721418:WMA721452 WMA721465:WMA721466 WMA786911:WMA786913 WMA786918:WMA786921 WMA786923:WMA786942 WMA786954:WMA786988 WMA787001:WMA787002 WMA852447:WMA852449 WMA852454:WMA852457 WMA852459:WMA852478 WMA852490:WMA852524 WMA852537:WMA852538 WMA917983:WMA917985 WMA917990:WMA917993 WMA917995:WMA918014 WMA918026:WMA918060 WMA918073:WMA918074 WMA983519:WMA983521 WMA983526:WMA983529 WMA983531:WMA983550 WMA983562:WMA983596 WMA983609:WMA983610 WVW479:WVW481 WVW486:WVW489 WVW491:WVW510 WVW522:WVW556 WVW569:WVW570 WVW66015:WVW66017 WVW66022:WVW66025 WVW66027:WVW66046 WVW66058:WVW66092 WVW66105:WVW66106 WVW131551:WVW131553 WVW131558:WVW131561 WVW131563:WVW131582 WVW131594:WVW131628 WVW131641:WVW131642 WVW197087:WVW197089 WVW197094:WVW197097 WVW197099:WVW197118 WVW197130:WVW197164 WVW197177:WVW197178 WVW262623:WVW262625 WVW262630:WVW262633 WVW262635:WVW262654 WVW262666:WVW262700 WVW262713:WVW262714 WVW328159:WVW328161 WVW328166:WVW328169 WVW328171:WVW328190 WVW328202:WVW328236 WVW328249:WVW328250 WVW393695:WVW393697 WVW393702:WVW393705 WVW393707:WVW393726 WVW393738:WVW393772 WVW393785:WVW393786 WVW459231:WVW459233 WVW459238:WVW459241 WVW459243:WVW459262 WVW459274:WVW459308 WVW459321:WVW459322 WVW524767:WVW524769 WVW524774:WVW524777 WVW524779:WVW524798 WVW524810:WVW524844 WVW524857:WVW524858 WVW590303:WVW590305 WVW590310:WVW590313 WVW590315:WVW590334 WVW590346:WVW590380 WVW590393:WVW590394 WVW655839:WVW655841 WVW655846:WVW655849 WVW655851:WVW655870 WVW655882:WVW655916 WVW655929:WVW655930 WVW721375:WVW721377 WVW721382:WVW721385 WVW721387:WVW721406 WVW721418:WVW721452 WVW721465:WVW721466 WVW786911:WVW786913 WVW786918:WVW786921 WVW786923:WVW786942 WVW786954:WVW786988 WVW787001:WVW787002 WVW852447:WVW852449 WVW852454:WVW852457 WVW852459:WVW852478 WVW852490:WVW852524 WVW852537:WVW852538 WVW917983:WVW917985 WVW917990:WVW917993 WVW917995:WVW918014 WVW918026:WVW918060 WVW918073:WVW918074 WVW983519:WVW983521 WVW983526:WVW983529 WVW983531:WVW983550 WVW983562:WVW983596 WVW983609:WVW983610">
      <formula1>"次级,可疑,损失"</formula1>
    </dataValidation>
    <dataValidation type="list" allowBlank="1" showInputMessage="1" showErrorMessage="1" sqref="P36:P69 P118:P149 P464:P517 P522:P577 P65572:P65605 P65654:P65685 P66000:P66053 P66058:P66113 P131108:P131141 P131190:P131221 P131536:P131589 P131594:P131649 P196644:P196677 P196726:P196757 P197072:P197125 P197130:P197185 P262180:P262213 P262262:P262293 P262608:P262661 P262666:P262721 P327716:P327749 P327798:P327829 P328144:P328197 P328202:P328257 P393252:P393285 P393334:P393365 P393680:P393733 P393738:P393793 P458788:P458821 P458870:P458901 P459216:P459269 P459274:P459329 P524324:P524357 P524406:P524437 P524752:P524805 P524810:P524865 P589860:P589893 P589942:P589973 P590288:P590341 P590346:P590401 P655396:P655429 P655478:P655509 P655824:P655877 P655882:P655937 P720932:P720965 P721014:P721045 P721360:P721413 P721418:P721473 P786468:P786501 P786550:P786581 P786896:P786949 P786954:P787009 P852004:P852037 P852086:P852117 P852432:P852485 P852490:P852545 P917540:P917573 P917622:P917653 P917968:P918021 P918026:P918081 P983076:P983109 P983158:P983189 P983504:P983557 P983562:P983617 JL36:JL69 JL118:JL149 JL464:JL517 JL522:JL577 JL65572:JL65605 JL65654:JL65685 JL66000:JL66053 JL66058:JL66113 JL131108:JL131141 JL131190:JL131221 JL131536:JL131589 JL131594:JL131649 JL196644:JL196677 JL196726:JL196757 JL197072:JL197125 JL197130:JL197185 JL262180:JL262213 JL262262:JL262293 JL262608:JL262661 JL262666:JL262721 JL327716:JL327749 JL327798:JL327829 JL328144:JL328197 JL328202:JL328257 JL393252:JL393285 JL393334:JL393365 JL393680:JL393733 JL393738:JL393793 JL458788:JL458821 JL458870:JL458901 JL459216:JL459269 JL459274:JL459329 JL524324:JL524357 JL524406:JL524437 JL524752:JL524805 JL524810:JL524865 JL589860:JL589893 JL589942:JL589973 JL590288:JL590341 JL590346:JL590401 JL655396:JL655429 JL655478:JL655509 JL655824:JL655877 JL655882:JL655937 JL720932:JL720965 JL721014:JL721045 JL721360:JL721413 JL721418:JL721473 JL786468:JL786501 JL786550:JL786581 JL786896:JL786949 JL786954:JL787009 JL852004:JL852037 JL852086:JL852117 JL852432:JL852485 JL852490:JL852545 JL917540:JL917573 JL917622:JL917653 JL917968:JL918021 JL918026:JL918081 JL983076:JL983109 JL983158:JL983189 JL983504:JL983557 JL983562:JL983617 TH36:TH69 TH118:TH149 TH464:TH517 TH522:TH577 TH65572:TH65605 TH65654:TH65685 TH66000:TH66053 TH66058:TH66113 TH131108:TH131141 TH131190:TH131221 TH131536:TH131589 TH131594:TH131649 TH196644:TH196677 TH196726:TH196757 TH197072:TH197125 TH197130:TH197185 TH262180:TH262213 TH262262:TH262293 TH262608:TH262661 TH262666:TH262721 TH327716:TH327749 TH327798:TH327829 TH328144:TH328197 TH328202:TH328257 TH393252:TH393285 TH393334:TH393365 TH393680:TH393733 TH393738:TH393793 TH458788:TH458821 TH458870:TH458901 TH459216:TH459269 TH459274:TH459329 TH524324:TH524357 TH524406:TH524437 TH524752:TH524805 TH524810:TH524865 TH589860:TH589893 TH589942:TH589973 TH590288:TH590341 TH590346:TH590401 TH655396:TH655429 TH655478:TH655509 TH655824:TH655877 TH655882:TH655937 TH720932:TH720965 TH721014:TH721045 TH721360:TH721413 TH721418:TH721473 TH786468:TH786501 TH786550:TH786581 TH786896:TH786949 TH786954:TH787009 TH852004:TH852037 TH852086:TH852117 TH852432:TH852485 TH852490:TH852545 TH917540:TH917573 TH917622:TH917653 TH917968:TH918021 TH918026:TH918081 TH983076:TH983109 TH983158:TH983189 TH983504:TH983557 TH983562:TH983617 ADD36:ADD69 ADD118:ADD149 ADD464:ADD517 ADD522:ADD577 ADD65572:ADD65605 ADD65654:ADD65685 ADD66000:ADD66053 ADD66058:ADD66113 ADD131108:ADD131141 ADD131190:ADD131221 ADD131536:ADD131589 ADD131594:ADD131649 ADD196644:ADD196677 ADD196726:ADD196757 ADD197072:ADD197125 ADD197130:ADD197185 ADD262180:ADD262213 ADD262262:ADD262293 ADD262608:ADD262661 ADD262666:ADD262721 ADD327716:ADD327749 ADD327798:ADD327829 ADD328144:ADD328197 ADD328202:ADD328257 ADD393252:ADD393285 ADD393334:ADD393365 ADD393680:ADD393733 ADD393738:ADD393793 ADD458788:ADD458821 ADD458870:ADD458901 ADD459216:ADD459269 ADD459274:ADD459329 ADD524324:ADD524357 ADD524406:ADD524437 ADD524752:ADD524805 ADD524810:ADD524865 ADD589860:ADD589893 ADD589942:ADD589973 ADD590288:ADD590341 ADD590346:ADD590401 ADD655396:ADD655429 ADD655478:ADD655509 ADD655824:ADD655877 ADD655882:ADD655937 ADD720932:ADD720965 ADD721014:ADD721045 ADD721360:ADD721413 ADD721418:ADD721473 ADD786468:ADD786501 ADD786550:ADD786581 ADD786896:ADD786949 ADD786954:ADD787009 ADD852004:ADD852037 ADD852086:ADD852117 ADD852432:ADD852485 ADD852490:ADD852545 ADD917540:ADD917573 ADD917622:ADD917653 ADD917968:ADD918021 ADD918026:ADD918081 ADD983076:ADD983109 ADD983158:ADD983189 ADD983504:ADD983557 ADD983562:ADD983617 AMZ36:AMZ69 AMZ118:AMZ149 AMZ464:AMZ517 AMZ522:AMZ577 AMZ65572:AMZ65605 AMZ65654:AMZ65685 AMZ66000:AMZ66053 AMZ66058:AMZ66113 AMZ131108:AMZ131141 AMZ131190:AMZ131221 AMZ131536:AMZ131589 AMZ131594:AMZ131649 AMZ196644:AMZ196677 AMZ196726:AMZ196757 AMZ197072:AMZ197125 AMZ197130:AMZ197185 AMZ262180:AMZ262213 AMZ262262:AMZ262293 AMZ262608:AMZ262661 AMZ262666:AMZ262721 AMZ327716:AMZ327749 AMZ327798:AMZ327829 AMZ328144:AMZ328197 AMZ328202:AMZ328257 AMZ393252:AMZ393285 AMZ393334:AMZ393365 AMZ393680:AMZ393733 AMZ393738:AMZ393793 AMZ458788:AMZ458821 AMZ458870:AMZ458901 AMZ459216:AMZ459269 AMZ459274:AMZ459329 AMZ524324:AMZ524357 AMZ524406:AMZ524437 AMZ524752:AMZ524805 AMZ524810:AMZ524865 AMZ589860:AMZ589893 AMZ589942:AMZ589973 AMZ590288:AMZ590341 AMZ590346:AMZ590401 AMZ655396:AMZ655429 AMZ655478:AMZ655509 AMZ655824:AMZ655877 AMZ655882:AMZ655937 AMZ720932:AMZ720965 AMZ721014:AMZ721045 AMZ721360:AMZ721413 AMZ721418:AMZ721473 AMZ786468:AMZ786501 AMZ786550:AMZ786581 AMZ786896:AMZ786949 AMZ786954:AMZ787009 AMZ852004:AMZ852037 AMZ852086:AMZ852117 AMZ852432:AMZ852485 AMZ852490:AMZ852545 AMZ917540:AMZ917573 AMZ917622:AMZ917653 AMZ917968:AMZ918021 AMZ918026:AMZ918081 AMZ983076:AMZ983109 AMZ983158:AMZ983189 AMZ983504:AMZ983557 AMZ983562:AMZ983617 AWV36:AWV69 AWV118:AWV149 AWV464:AWV517 AWV522:AWV577 AWV65572:AWV65605 AWV65654:AWV65685 AWV66000:AWV66053 AWV66058:AWV66113 AWV131108:AWV131141 AWV131190:AWV131221 AWV131536:AWV131589 AWV131594:AWV131649 AWV196644:AWV196677 AWV196726:AWV196757 AWV197072:AWV197125 AWV197130:AWV197185 AWV262180:AWV262213 AWV262262:AWV262293 AWV262608:AWV262661 AWV262666:AWV262721 AWV327716:AWV327749 AWV327798:AWV327829 AWV328144:AWV328197 AWV328202:AWV328257 AWV393252:AWV393285 AWV393334:AWV393365 AWV393680:AWV393733 AWV393738:AWV393793 AWV458788:AWV458821 AWV458870:AWV458901 AWV459216:AWV459269 AWV459274:AWV459329 AWV524324:AWV524357 AWV524406:AWV524437 AWV524752:AWV524805 AWV524810:AWV524865 AWV589860:AWV589893 AWV589942:AWV589973 AWV590288:AWV590341 AWV590346:AWV590401 AWV655396:AWV655429 AWV655478:AWV655509 AWV655824:AWV655877 AWV655882:AWV655937 AWV720932:AWV720965 AWV721014:AWV721045 AWV721360:AWV721413 AWV721418:AWV721473 AWV786468:AWV786501 AWV786550:AWV786581 AWV786896:AWV786949 AWV786954:AWV787009 AWV852004:AWV852037 AWV852086:AWV852117 AWV852432:AWV852485 AWV852490:AWV852545 AWV917540:AWV917573 AWV917622:AWV917653 AWV917968:AWV918021 AWV918026:AWV918081 AWV983076:AWV983109 AWV983158:AWV983189 AWV983504:AWV983557 AWV983562:AWV983617 BGR36:BGR69 BGR118:BGR149 BGR464:BGR517 BGR522:BGR577 BGR65572:BGR65605 BGR65654:BGR65685 BGR66000:BGR66053 BGR66058:BGR66113 BGR131108:BGR131141 BGR131190:BGR131221 BGR131536:BGR131589 BGR131594:BGR131649 BGR196644:BGR196677 BGR196726:BGR196757 BGR197072:BGR197125 BGR197130:BGR197185 BGR262180:BGR262213 BGR262262:BGR262293 BGR262608:BGR262661 BGR262666:BGR262721 BGR327716:BGR327749 BGR327798:BGR327829 BGR328144:BGR328197 BGR328202:BGR328257 BGR393252:BGR393285 BGR393334:BGR393365 BGR393680:BGR393733 BGR393738:BGR393793 BGR458788:BGR458821 BGR458870:BGR458901 BGR459216:BGR459269 BGR459274:BGR459329 BGR524324:BGR524357 BGR524406:BGR524437 BGR524752:BGR524805 BGR524810:BGR524865 BGR589860:BGR589893 BGR589942:BGR589973 BGR590288:BGR590341 BGR590346:BGR590401 BGR655396:BGR655429 BGR655478:BGR655509 BGR655824:BGR655877 BGR655882:BGR655937 BGR720932:BGR720965 BGR721014:BGR721045 BGR721360:BGR721413 BGR721418:BGR721473 BGR786468:BGR786501 BGR786550:BGR786581 BGR786896:BGR786949 BGR786954:BGR787009 BGR852004:BGR852037 BGR852086:BGR852117 BGR852432:BGR852485 BGR852490:BGR852545 BGR917540:BGR917573 BGR917622:BGR917653 BGR917968:BGR918021 BGR918026:BGR918081 BGR983076:BGR983109 BGR983158:BGR983189 BGR983504:BGR983557 BGR983562:BGR983617 BQN36:BQN69 BQN118:BQN149 BQN464:BQN517 BQN522:BQN577 BQN65572:BQN65605 BQN65654:BQN65685 BQN66000:BQN66053 BQN66058:BQN66113 BQN131108:BQN131141 BQN131190:BQN131221 BQN131536:BQN131589 BQN131594:BQN131649 BQN196644:BQN196677 BQN196726:BQN196757 BQN197072:BQN197125 BQN197130:BQN197185 BQN262180:BQN262213 BQN262262:BQN262293 BQN262608:BQN262661 BQN262666:BQN262721 BQN327716:BQN327749 BQN327798:BQN327829 BQN328144:BQN328197 BQN328202:BQN328257 BQN393252:BQN393285 BQN393334:BQN393365 BQN393680:BQN393733 BQN393738:BQN393793 BQN458788:BQN458821 BQN458870:BQN458901 BQN459216:BQN459269 BQN459274:BQN459329 BQN524324:BQN524357 BQN524406:BQN524437 BQN524752:BQN524805 BQN524810:BQN524865 BQN589860:BQN589893 BQN589942:BQN589973 BQN590288:BQN590341 BQN590346:BQN590401 BQN655396:BQN655429 BQN655478:BQN655509 BQN655824:BQN655877 BQN655882:BQN655937 BQN720932:BQN720965 BQN721014:BQN721045 BQN721360:BQN721413 BQN721418:BQN721473 BQN786468:BQN786501 BQN786550:BQN786581 BQN786896:BQN786949 BQN786954:BQN787009 BQN852004:BQN852037 BQN852086:BQN852117 BQN852432:BQN852485 BQN852490:BQN852545 BQN917540:BQN917573 BQN917622:BQN917653 BQN917968:BQN918021 BQN918026:BQN918081 BQN983076:BQN983109 BQN983158:BQN983189 BQN983504:BQN983557 BQN983562:BQN983617 CAJ36:CAJ69 CAJ118:CAJ149 CAJ464:CAJ517 CAJ522:CAJ577 CAJ65572:CAJ65605 CAJ65654:CAJ65685 CAJ66000:CAJ66053 CAJ66058:CAJ66113 CAJ131108:CAJ131141 CAJ131190:CAJ131221 CAJ131536:CAJ131589 CAJ131594:CAJ131649 CAJ196644:CAJ196677 CAJ196726:CAJ196757 CAJ197072:CAJ197125 CAJ197130:CAJ197185 CAJ262180:CAJ262213 CAJ262262:CAJ262293 CAJ262608:CAJ262661 CAJ262666:CAJ262721 CAJ327716:CAJ327749 CAJ327798:CAJ327829 CAJ328144:CAJ328197 CAJ328202:CAJ328257 CAJ393252:CAJ393285 CAJ393334:CAJ393365 CAJ393680:CAJ393733 CAJ393738:CAJ393793 CAJ458788:CAJ458821 CAJ458870:CAJ458901 CAJ459216:CAJ459269 CAJ459274:CAJ459329 CAJ524324:CAJ524357 CAJ524406:CAJ524437 CAJ524752:CAJ524805 CAJ524810:CAJ524865 CAJ589860:CAJ589893 CAJ589942:CAJ589973 CAJ590288:CAJ590341 CAJ590346:CAJ590401 CAJ655396:CAJ655429 CAJ655478:CAJ655509 CAJ655824:CAJ655877 CAJ655882:CAJ655937 CAJ720932:CAJ720965 CAJ721014:CAJ721045 CAJ721360:CAJ721413 CAJ721418:CAJ721473 CAJ786468:CAJ786501 CAJ786550:CAJ786581 CAJ786896:CAJ786949 CAJ786954:CAJ787009 CAJ852004:CAJ852037 CAJ852086:CAJ852117 CAJ852432:CAJ852485 CAJ852490:CAJ852545 CAJ917540:CAJ917573 CAJ917622:CAJ917653 CAJ917968:CAJ918021 CAJ918026:CAJ918081 CAJ983076:CAJ983109 CAJ983158:CAJ983189 CAJ983504:CAJ983557 CAJ983562:CAJ983617 CKF36:CKF69 CKF118:CKF149 CKF464:CKF517 CKF522:CKF577 CKF65572:CKF65605 CKF65654:CKF65685 CKF66000:CKF66053 CKF66058:CKF66113 CKF131108:CKF131141 CKF131190:CKF131221 CKF131536:CKF131589 CKF131594:CKF131649 CKF196644:CKF196677 CKF196726:CKF196757 CKF197072:CKF197125 CKF197130:CKF197185 CKF262180:CKF262213 CKF262262:CKF262293 CKF262608:CKF262661 CKF262666:CKF262721 CKF327716:CKF327749 CKF327798:CKF327829 CKF328144:CKF328197 CKF328202:CKF328257 CKF393252:CKF393285 CKF393334:CKF393365 CKF393680:CKF393733 CKF393738:CKF393793 CKF458788:CKF458821 CKF458870:CKF458901 CKF459216:CKF459269 CKF459274:CKF459329 CKF524324:CKF524357 CKF524406:CKF524437 CKF524752:CKF524805 CKF524810:CKF524865 CKF589860:CKF589893 CKF589942:CKF589973 CKF590288:CKF590341 CKF590346:CKF590401 CKF655396:CKF655429 CKF655478:CKF655509 CKF655824:CKF655877 CKF655882:CKF655937 CKF720932:CKF720965 CKF721014:CKF721045 CKF721360:CKF721413 CKF721418:CKF721473 CKF786468:CKF786501 CKF786550:CKF786581 CKF786896:CKF786949 CKF786954:CKF787009 CKF852004:CKF852037 CKF852086:CKF852117 CKF852432:CKF852485 CKF852490:CKF852545 CKF917540:CKF917573 CKF917622:CKF917653 CKF917968:CKF918021 CKF918026:CKF918081 CKF983076:CKF983109 CKF983158:CKF983189 CKF983504:CKF983557 CKF983562:CKF983617 CUB36:CUB69 CUB118:CUB149 CUB464:CUB517 CUB522:CUB577 CUB65572:CUB65605 CUB65654:CUB65685 CUB66000:CUB66053 CUB66058:CUB66113 CUB131108:CUB131141 CUB131190:CUB131221 CUB131536:CUB131589 CUB131594:CUB131649 CUB196644:CUB196677 CUB196726:CUB196757 CUB197072:CUB197125 CUB197130:CUB197185 CUB262180:CUB262213 CUB262262:CUB262293 CUB262608:CUB262661 CUB262666:CUB262721 CUB327716:CUB327749 CUB327798:CUB327829 CUB328144:CUB328197 CUB328202:CUB328257 CUB393252:CUB393285 CUB393334:CUB393365 CUB393680:CUB393733 CUB393738:CUB393793 CUB458788:CUB458821 CUB458870:CUB458901 CUB459216:CUB459269 CUB459274:CUB459329 CUB524324:CUB524357 CUB524406:CUB524437 CUB524752:CUB524805 CUB524810:CUB524865 CUB589860:CUB589893 CUB589942:CUB589973 CUB590288:CUB590341 CUB590346:CUB590401 CUB655396:CUB655429 CUB655478:CUB655509 CUB655824:CUB655877 CUB655882:CUB655937 CUB720932:CUB720965 CUB721014:CUB721045 CUB721360:CUB721413 CUB721418:CUB721473 CUB786468:CUB786501 CUB786550:CUB786581 CUB786896:CUB786949 CUB786954:CUB787009 CUB852004:CUB852037 CUB852086:CUB852117 CUB852432:CUB852485 CUB852490:CUB852545 CUB917540:CUB917573 CUB917622:CUB917653 CUB917968:CUB918021 CUB918026:CUB918081 CUB983076:CUB983109 CUB983158:CUB983189 CUB983504:CUB983557 CUB983562:CUB983617 DDX36:DDX69 DDX118:DDX149 DDX464:DDX517 DDX522:DDX577 DDX65572:DDX65605 DDX65654:DDX65685 DDX66000:DDX66053 DDX66058:DDX66113 DDX131108:DDX131141 DDX131190:DDX131221 DDX131536:DDX131589 DDX131594:DDX131649 DDX196644:DDX196677 DDX196726:DDX196757 DDX197072:DDX197125 DDX197130:DDX197185 DDX262180:DDX262213 DDX262262:DDX262293 DDX262608:DDX262661 DDX262666:DDX262721 DDX327716:DDX327749 DDX327798:DDX327829 DDX328144:DDX328197 DDX328202:DDX328257 DDX393252:DDX393285 DDX393334:DDX393365 DDX393680:DDX393733 DDX393738:DDX393793 DDX458788:DDX458821 DDX458870:DDX458901 DDX459216:DDX459269 DDX459274:DDX459329 DDX524324:DDX524357 DDX524406:DDX524437 DDX524752:DDX524805 DDX524810:DDX524865 DDX589860:DDX589893 DDX589942:DDX589973 DDX590288:DDX590341 DDX590346:DDX590401 DDX655396:DDX655429 DDX655478:DDX655509 DDX655824:DDX655877 DDX655882:DDX655937 DDX720932:DDX720965 DDX721014:DDX721045 DDX721360:DDX721413 DDX721418:DDX721473 DDX786468:DDX786501 DDX786550:DDX786581 DDX786896:DDX786949 DDX786954:DDX787009 DDX852004:DDX852037 DDX852086:DDX852117 DDX852432:DDX852485 DDX852490:DDX852545 DDX917540:DDX917573 DDX917622:DDX917653 DDX917968:DDX918021 DDX918026:DDX918081 DDX983076:DDX983109 DDX983158:DDX983189 DDX983504:DDX983557 DDX983562:DDX983617 DNT36:DNT69 DNT118:DNT149 DNT464:DNT517 DNT522:DNT577 DNT65572:DNT65605 DNT65654:DNT65685 DNT66000:DNT66053 DNT66058:DNT66113 DNT131108:DNT131141 DNT131190:DNT131221 DNT131536:DNT131589 DNT131594:DNT131649 DNT196644:DNT196677 DNT196726:DNT196757 DNT197072:DNT197125 DNT197130:DNT197185 DNT262180:DNT262213 DNT262262:DNT262293 DNT262608:DNT262661 DNT262666:DNT262721 DNT327716:DNT327749 DNT327798:DNT327829 DNT328144:DNT328197 DNT328202:DNT328257 DNT393252:DNT393285 DNT393334:DNT393365 DNT393680:DNT393733 DNT393738:DNT393793 DNT458788:DNT458821 DNT458870:DNT458901 DNT459216:DNT459269 DNT459274:DNT459329 DNT524324:DNT524357 DNT524406:DNT524437 DNT524752:DNT524805 DNT524810:DNT524865 DNT589860:DNT589893 DNT589942:DNT589973 DNT590288:DNT590341 DNT590346:DNT590401 DNT655396:DNT655429 DNT655478:DNT655509 DNT655824:DNT655877 DNT655882:DNT655937 DNT720932:DNT720965 DNT721014:DNT721045 DNT721360:DNT721413 DNT721418:DNT721473 DNT786468:DNT786501 DNT786550:DNT786581 DNT786896:DNT786949 DNT786954:DNT787009 DNT852004:DNT852037 DNT852086:DNT852117 DNT852432:DNT852485 DNT852490:DNT852545 DNT917540:DNT917573 DNT917622:DNT917653 DNT917968:DNT918021 DNT918026:DNT918081 DNT983076:DNT983109 DNT983158:DNT983189 DNT983504:DNT983557 DNT983562:DNT983617 DXP36:DXP69 DXP118:DXP149 DXP464:DXP517 DXP522:DXP577 DXP65572:DXP65605 DXP65654:DXP65685 DXP66000:DXP66053 DXP66058:DXP66113 DXP131108:DXP131141 DXP131190:DXP131221 DXP131536:DXP131589 DXP131594:DXP131649 DXP196644:DXP196677 DXP196726:DXP196757 DXP197072:DXP197125 DXP197130:DXP197185 DXP262180:DXP262213 DXP262262:DXP262293 DXP262608:DXP262661 DXP262666:DXP262721 DXP327716:DXP327749 DXP327798:DXP327829 DXP328144:DXP328197 DXP328202:DXP328257 DXP393252:DXP393285 DXP393334:DXP393365 DXP393680:DXP393733 DXP393738:DXP393793 DXP458788:DXP458821 DXP458870:DXP458901 DXP459216:DXP459269 DXP459274:DXP459329 DXP524324:DXP524357 DXP524406:DXP524437 DXP524752:DXP524805 DXP524810:DXP524865 DXP589860:DXP589893 DXP589942:DXP589973 DXP590288:DXP590341 DXP590346:DXP590401 DXP655396:DXP655429 DXP655478:DXP655509 DXP655824:DXP655877 DXP655882:DXP655937 DXP720932:DXP720965 DXP721014:DXP721045 DXP721360:DXP721413 DXP721418:DXP721473 DXP786468:DXP786501 DXP786550:DXP786581 DXP786896:DXP786949 DXP786954:DXP787009 DXP852004:DXP852037 DXP852086:DXP852117 DXP852432:DXP852485 DXP852490:DXP852545 DXP917540:DXP917573 DXP917622:DXP917653 DXP917968:DXP918021 DXP918026:DXP918081 DXP983076:DXP983109 DXP983158:DXP983189 DXP983504:DXP983557 DXP983562:DXP983617 EHL36:EHL69 EHL118:EHL149 EHL464:EHL517 EHL522:EHL577 EHL65572:EHL65605 EHL65654:EHL65685 EHL66000:EHL66053 EHL66058:EHL66113 EHL131108:EHL131141 EHL131190:EHL131221 EHL131536:EHL131589 EHL131594:EHL131649 EHL196644:EHL196677 EHL196726:EHL196757 EHL197072:EHL197125 EHL197130:EHL197185 EHL262180:EHL262213 EHL262262:EHL262293 EHL262608:EHL262661 EHL262666:EHL262721 EHL327716:EHL327749 EHL327798:EHL327829 EHL328144:EHL328197 EHL328202:EHL328257 EHL393252:EHL393285 EHL393334:EHL393365 EHL393680:EHL393733 EHL393738:EHL393793 EHL458788:EHL458821 EHL458870:EHL458901 EHL459216:EHL459269 EHL459274:EHL459329 EHL524324:EHL524357 EHL524406:EHL524437 EHL524752:EHL524805 EHL524810:EHL524865 EHL589860:EHL589893 EHL589942:EHL589973 EHL590288:EHL590341 EHL590346:EHL590401 EHL655396:EHL655429 EHL655478:EHL655509 EHL655824:EHL655877 EHL655882:EHL655937 EHL720932:EHL720965 EHL721014:EHL721045 EHL721360:EHL721413 EHL721418:EHL721473 EHL786468:EHL786501 EHL786550:EHL786581 EHL786896:EHL786949 EHL786954:EHL787009 EHL852004:EHL852037 EHL852086:EHL852117 EHL852432:EHL852485 EHL852490:EHL852545 EHL917540:EHL917573 EHL917622:EHL917653 EHL917968:EHL918021 EHL918026:EHL918081 EHL983076:EHL983109 EHL983158:EHL983189 EHL983504:EHL983557 EHL983562:EHL983617 ERH36:ERH69 ERH118:ERH149 ERH464:ERH517 ERH522:ERH577 ERH65572:ERH65605 ERH65654:ERH65685 ERH66000:ERH66053 ERH66058:ERH66113 ERH131108:ERH131141 ERH131190:ERH131221 ERH131536:ERH131589 ERH131594:ERH131649 ERH196644:ERH196677 ERH196726:ERH196757 ERH197072:ERH197125 ERH197130:ERH197185 ERH262180:ERH262213 ERH262262:ERH262293 ERH262608:ERH262661 ERH262666:ERH262721 ERH327716:ERH327749 ERH327798:ERH327829 ERH328144:ERH328197 ERH328202:ERH328257 ERH393252:ERH393285 ERH393334:ERH393365 ERH393680:ERH393733 ERH393738:ERH393793 ERH458788:ERH458821 ERH458870:ERH458901 ERH459216:ERH459269 ERH459274:ERH459329 ERH524324:ERH524357 ERH524406:ERH524437 ERH524752:ERH524805 ERH524810:ERH524865 ERH589860:ERH589893 ERH589942:ERH589973 ERH590288:ERH590341 ERH590346:ERH590401 ERH655396:ERH655429 ERH655478:ERH655509 ERH655824:ERH655877 ERH655882:ERH655937 ERH720932:ERH720965 ERH721014:ERH721045 ERH721360:ERH721413 ERH721418:ERH721473 ERH786468:ERH786501 ERH786550:ERH786581 ERH786896:ERH786949 ERH786954:ERH787009 ERH852004:ERH852037 ERH852086:ERH852117 ERH852432:ERH852485 ERH852490:ERH852545 ERH917540:ERH917573 ERH917622:ERH917653 ERH917968:ERH918021 ERH918026:ERH918081 ERH983076:ERH983109 ERH983158:ERH983189 ERH983504:ERH983557 ERH983562:ERH983617 FBD36:FBD69 FBD118:FBD149 FBD464:FBD517 FBD522:FBD577 FBD65572:FBD65605 FBD65654:FBD65685 FBD66000:FBD66053 FBD66058:FBD66113 FBD131108:FBD131141 FBD131190:FBD131221 FBD131536:FBD131589 FBD131594:FBD131649 FBD196644:FBD196677 FBD196726:FBD196757 FBD197072:FBD197125 FBD197130:FBD197185 FBD262180:FBD262213 FBD262262:FBD262293 FBD262608:FBD262661 FBD262666:FBD262721 FBD327716:FBD327749 FBD327798:FBD327829 FBD328144:FBD328197 FBD328202:FBD328257 FBD393252:FBD393285 FBD393334:FBD393365 FBD393680:FBD393733 FBD393738:FBD393793 FBD458788:FBD458821 FBD458870:FBD458901 FBD459216:FBD459269 FBD459274:FBD459329 FBD524324:FBD524357 FBD524406:FBD524437 FBD524752:FBD524805 FBD524810:FBD524865 FBD589860:FBD589893 FBD589942:FBD589973 FBD590288:FBD590341 FBD590346:FBD590401 FBD655396:FBD655429 FBD655478:FBD655509 FBD655824:FBD655877 FBD655882:FBD655937 FBD720932:FBD720965 FBD721014:FBD721045 FBD721360:FBD721413 FBD721418:FBD721473 FBD786468:FBD786501 FBD786550:FBD786581 FBD786896:FBD786949 FBD786954:FBD787009 FBD852004:FBD852037 FBD852086:FBD852117 FBD852432:FBD852485 FBD852490:FBD852545 FBD917540:FBD917573 FBD917622:FBD917653 FBD917968:FBD918021 FBD918026:FBD918081 FBD983076:FBD983109 FBD983158:FBD983189 FBD983504:FBD983557 FBD983562:FBD983617 FKZ36:FKZ69 FKZ118:FKZ149 FKZ464:FKZ517 FKZ522:FKZ577 FKZ65572:FKZ65605 FKZ65654:FKZ65685 FKZ66000:FKZ66053 FKZ66058:FKZ66113 FKZ131108:FKZ131141 FKZ131190:FKZ131221 FKZ131536:FKZ131589 FKZ131594:FKZ131649 FKZ196644:FKZ196677 FKZ196726:FKZ196757 FKZ197072:FKZ197125 FKZ197130:FKZ197185 FKZ262180:FKZ262213 FKZ262262:FKZ262293 FKZ262608:FKZ262661 FKZ262666:FKZ262721 FKZ327716:FKZ327749 FKZ327798:FKZ327829 FKZ328144:FKZ328197 FKZ328202:FKZ328257 FKZ393252:FKZ393285 FKZ393334:FKZ393365 FKZ393680:FKZ393733 FKZ393738:FKZ393793 FKZ458788:FKZ458821 FKZ458870:FKZ458901 FKZ459216:FKZ459269 FKZ459274:FKZ459329 FKZ524324:FKZ524357 FKZ524406:FKZ524437 FKZ524752:FKZ524805 FKZ524810:FKZ524865 FKZ589860:FKZ589893 FKZ589942:FKZ589973 FKZ590288:FKZ590341 FKZ590346:FKZ590401 FKZ655396:FKZ655429 FKZ655478:FKZ655509 FKZ655824:FKZ655877 FKZ655882:FKZ655937 FKZ720932:FKZ720965 FKZ721014:FKZ721045 FKZ721360:FKZ721413 FKZ721418:FKZ721473 FKZ786468:FKZ786501 FKZ786550:FKZ786581 FKZ786896:FKZ786949 FKZ786954:FKZ787009 FKZ852004:FKZ852037 FKZ852086:FKZ852117 FKZ852432:FKZ852485 FKZ852490:FKZ852545 FKZ917540:FKZ917573 FKZ917622:FKZ917653 FKZ917968:FKZ918021 FKZ918026:FKZ918081 FKZ983076:FKZ983109 FKZ983158:FKZ983189 FKZ983504:FKZ983557 FKZ983562:FKZ983617 FUV36:FUV69 FUV118:FUV149 FUV464:FUV517 FUV522:FUV577 FUV65572:FUV65605 FUV65654:FUV65685 FUV66000:FUV66053 FUV66058:FUV66113 FUV131108:FUV131141 FUV131190:FUV131221 FUV131536:FUV131589 FUV131594:FUV131649 FUV196644:FUV196677 FUV196726:FUV196757 FUV197072:FUV197125 FUV197130:FUV197185 FUV262180:FUV262213 FUV262262:FUV262293 FUV262608:FUV262661 FUV262666:FUV262721 FUV327716:FUV327749 FUV327798:FUV327829 FUV328144:FUV328197 FUV328202:FUV328257 FUV393252:FUV393285 FUV393334:FUV393365 FUV393680:FUV393733 FUV393738:FUV393793 FUV458788:FUV458821 FUV458870:FUV458901 FUV459216:FUV459269 FUV459274:FUV459329 FUV524324:FUV524357 FUV524406:FUV524437 FUV524752:FUV524805 FUV524810:FUV524865 FUV589860:FUV589893 FUV589942:FUV589973 FUV590288:FUV590341 FUV590346:FUV590401 FUV655396:FUV655429 FUV655478:FUV655509 FUV655824:FUV655877 FUV655882:FUV655937 FUV720932:FUV720965 FUV721014:FUV721045 FUV721360:FUV721413 FUV721418:FUV721473 FUV786468:FUV786501 FUV786550:FUV786581 FUV786896:FUV786949 FUV786954:FUV787009 FUV852004:FUV852037 FUV852086:FUV852117 FUV852432:FUV852485 FUV852490:FUV852545 FUV917540:FUV917573 FUV917622:FUV917653 FUV917968:FUV918021 FUV918026:FUV918081 FUV983076:FUV983109 FUV983158:FUV983189 FUV983504:FUV983557 FUV983562:FUV983617 GER36:GER69 GER118:GER149 GER464:GER517 GER522:GER577 GER65572:GER65605 GER65654:GER65685 GER66000:GER66053 GER66058:GER66113 GER131108:GER131141 GER131190:GER131221 GER131536:GER131589 GER131594:GER131649 GER196644:GER196677 GER196726:GER196757 GER197072:GER197125 GER197130:GER197185 GER262180:GER262213 GER262262:GER262293 GER262608:GER262661 GER262666:GER262721 GER327716:GER327749 GER327798:GER327829 GER328144:GER328197 GER328202:GER328257 GER393252:GER393285 GER393334:GER393365 GER393680:GER393733 GER393738:GER393793 GER458788:GER458821 GER458870:GER458901 GER459216:GER459269 GER459274:GER459329 GER524324:GER524357 GER524406:GER524437 GER524752:GER524805 GER524810:GER524865 GER589860:GER589893 GER589942:GER589973 GER590288:GER590341 GER590346:GER590401 GER655396:GER655429 GER655478:GER655509 GER655824:GER655877 GER655882:GER655937 GER720932:GER720965 GER721014:GER721045 GER721360:GER721413 GER721418:GER721473 GER786468:GER786501 GER786550:GER786581 GER786896:GER786949 GER786954:GER787009 GER852004:GER852037 GER852086:GER852117 GER852432:GER852485 GER852490:GER852545 GER917540:GER917573 GER917622:GER917653 GER917968:GER918021 GER918026:GER918081 GER983076:GER983109 GER983158:GER983189 GER983504:GER983557 GER983562:GER983617 GON36:GON69 GON118:GON149 GON464:GON517 GON522:GON577 GON65572:GON65605 GON65654:GON65685 GON66000:GON66053 GON66058:GON66113 GON131108:GON131141 GON131190:GON131221 GON131536:GON131589 GON131594:GON131649 GON196644:GON196677 GON196726:GON196757 GON197072:GON197125 GON197130:GON197185 GON262180:GON262213 GON262262:GON262293 GON262608:GON262661 GON262666:GON262721 GON327716:GON327749 GON327798:GON327829 GON328144:GON328197 GON328202:GON328257 GON393252:GON393285 GON393334:GON393365 GON393680:GON393733 GON393738:GON393793 GON458788:GON458821 GON458870:GON458901 GON459216:GON459269 GON459274:GON459329 GON524324:GON524357 GON524406:GON524437 GON524752:GON524805 GON524810:GON524865 GON589860:GON589893 GON589942:GON589973 GON590288:GON590341 GON590346:GON590401 GON655396:GON655429 GON655478:GON655509 GON655824:GON655877 GON655882:GON655937 GON720932:GON720965 GON721014:GON721045 GON721360:GON721413 GON721418:GON721473 GON786468:GON786501 GON786550:GON786581 GON786896:GON786949 GON786954:GON787009 GON852004:GON852037 GON852086:GON852117 GON852432:GON852485 GON852490:GON852545 GON917540:GON917573 GON917622:GON917653 GON917968:GON918021 GON918026:GON918081 GON983076:GON983109 GON983158:GON983189 GON983504:GON983557 GON983562:GON983617 GYJ36:GYJ69 GYJ118:GYJ149 GYJ464:GYJ517 GYJ522:GYJ577 GYJ65572:GYJ65605 GYJ65654:GYJ65685 GYJ66000:GYJ66053 GYJ66058:GYJ66113 GYJ131108:GYJ131141 GYJ131190:GYJ131221 GYJ131536:GYJ131589 GYJ131594:GYJ131649 GYJ196644:GYJ196677 GYJ196726:GYJ196757 GYJ197072:GYJ197125 GYJ197130:GYJ197185 GYJ262180:GYJ262213 GYJ262262:GYJ262293 GYJ262608:GYJ262661 GYJ262666:GYJ262721 GYJ327716:GYJ327749 GYJ327798:GYJ327829 GYJ328144:GYJ328197 GYJ328202:GYJ328257 GYJ393252:GYJ393285 GYJ393334:GYJ393365 GYJ393680:GYJ393733 GYJ393738:GYJ393793 GYJ458788:GYJ458821 GYJ458870:GYJ458901 GYJ459216:GYJ459269 GYJ459274:GYJ459329 GYJ524324:GYJ524357 GYJ524406:GYJ524437 GYJ524752:GYJ524805 GYJ524810:GYJ524865 GYJ589860:GYJ589893 GYJ589942:GYJ589973 GYJ590288:GYJ590341 GYJ590346:GYJ590401 GYJ655396:GYJ655429 GYJ655478:GYJ655509 GYJ655824:GYJ655877 GYJ655882:GYJ655937 GYJ720932:GYJ720965 GYJ721014:GYJ721045 GYJ721360:GYJ721413 GYJ721418:GYJ721473 GYJ786468:GYJ786501 GYJ786550:GYJ786581 GYJ786896:GYJ786949 GYJ786954:GYJ787009 GYJ852004:GYJ852037 GYJ852086:GYJ852117 GYJ852432:GYJ852485 GYJ852490:GYJ852545 GYJ917540:GYJ917573 GYJ917622:GYJ917653 GYJ917968:GYJ918021 GYJ918026:GYJ918081 GYJ983076:GYJ983109 GYJ983158:GYJ983189 GYJ983504:GYJ983557 GYJ983562:GYJ983617 HIF36:HIF69 HIF118:HIF149 HIF464:HIF517 HIF522:HIF577 HIF65572:HIF65605 HIF65654:HIF65685 HIF66000:HIF66053 HIF66058:HIF66113 HIF131108:HIF131141 HIF131190:HIF131221 HIF131536:HIF131589 HIF131594:HIF131649 HIF196644:HIF196677 HIF196726:HIF196757 HIF197072:HIF197125 HIF197130:HIF197185 HIF262180:HIF262213 HIF262262:HIF262293 HIF262608:HIF262661 HIF262666:HIF262721 HIF327716:HIF327749 HIF327798:HIF327829 HIF328144:HIF328197 HIF328202:HIF328257 HIF393252:HIF393285 HIF393334:HIF393365 HIF393680:HIF393733 HIF393738:HIF393793 HIF458788:HIF458821 HIF458870:HIF458901 HIF459216:HIF459269 HIF459274:HIF459329 HIF524324:HIF524357 HIF524406:HIF524437 HIF524752:HIF524805 HIF524810:HIF524865 HIF589860:HIF589893 HIF589942:HIF589973 HIF590288:HIF590341 HIF590346:HIF590401 HIF655396:HIF655429 HIF655478:HIF655509 HIF655824:HIF655877 HIF655882:HIF655937 HIF720932:HIF720965 HIF721014:HIF721045 HIF721360:HIF721413 HIF721418:HIF721473 HIF786468:HIF786501 HIF786550:HIF786581 HIF786896:HIF786949 HIF786954:HIF787009 HIF852004:HIF852037 HIF852086:HIF852117 HIF852432:HIF852485 HIF852490:HIF852545 HIF917540:HIF917573 HIF917622:HIF917653 HIF917968:HIF918021 HIF918026:HIF918081 HIF983076:HIF983109 HIF983158:HIF983189 HIF983504:HIF983557 HIF983562:HIF983617 HSB36:HSB69 HSB118:HSB149 HSB464:HSB517 HSB522:HSB577 HSB65572:HSB65605 HSB65654:HSB65685 HSB66000:HSB66053 HSB66058:HSB66113 HSB131108:HSB131141 HSB131190:HSB131221 HSB131536:HSB131589 HSB131594:HSB131649 HSB196644:HSB196677 HSB196726:HSB196757 HSB197072:HSB197125 HSB197130:HSB197185 HSB262180:HSB262213 HSB262262:HSB262293 HSB262608:HSB262661 HSB262666:HSB262721 HSB327716:HSB327749 HSB327798:HSB327829 HSB328144:HSB328197 HSB328202:HSB328257 HSB393252:HSB393285 HSB393334:HSB393365 HSB393680:HSB393733 HSB393738:HSB393793 HSB458788:HSB458821 HSB458870:HSB458901 HSB459216:HSB459269 HSB459274:HSB459329 HSB524324:HSB524357 HSB524406:HSB524437 HSB524752:HSB524805 HSB524810:HSB524865 HSB589860:HSB589893 HSB589942:HSB589973 HSB590288:HSB590341 HSB590346:HSB590401 HSB655396:HSB655429 HSB655478:HSB655509 HSB655824:HSB655877 HSB655882:HSB655937 HSB720932:HSB720965 HSB721014:HSB721045 HSB721360:HSB721413 HSB721418:HSB721473 HSB786468:HSB786501 HSB786550:HSB786581 HSB786896:HSB786949 HSB786954:HSB787009 HSB852004:HSB852037 HSB852086:HSB852117 HSB852432:HSB852485 HSB852490:HSB852545 HSB917540:HSB917573 HSB917622:HSB917653 HSB917968:HSB918021 HSB918026:HSB918081 HSB983076:HSB983109 HSB983158:HSB983189 HSB983504:HSB983557 HSB983562:HSB983617 IBX36:IBX69 IBX118:IBX149 IBX464:IBX517 IBX522:IBX577 IBX65572:IBX65605 IBX65654:IBX65685 IBX66000:IBX66053 IBX66058:IBX66113 IBX131108:IBX131141 IBX131190:IBX131221 IBX131536:IBX131589 IBX131594:IBX131649 IBX196644:IBX196677 IBX196726:IBX196757 IBX197072:IBX197125 IBX197130:IBX197185 IBX262180:IBX262213 IBX262262:IBX262293 IBX262608:IBX262661 IBX262666:IBX262721 IBX327716:IBX327749 IBX327798:IBX327829 IBX328144:IBX328197 IBX328202:IBX328257 IBX393252:IBX393285 IBX393334:IBX393365 IBX393680:IBX393733 IBX393738:IBX393793 IBX458788:IBX458821 IBX458870:IBX458901 IBX459216:IBX459269 IBX459274:IBX459329 IBX524324:IBX524357 IBX524406:IBX524437 IBX524752:IBX524805 IBX524810:IBX524865 IBX589860:IBX589893 IBX589942:IBX589973 IBX590288:IBX590341 IBX590346:IBX590401 IBX655396:IBX655429 IBX655478:IBX655509 IBX655824:IBX655877 IBX655882:IBX655937 IBX720932:IBX720965 IBX721014:IBX721045 IBX721360:IBX721413 IBX721418:IBX721473 IBX786468:IBX786501 IBX786550:IBX786581 IBX786896:IBX786949 IBX786954:IBX787009 IBX852004:IBX852037 IBX852086:IBX852117 IBX852432:IBX852485 IBX852490:IBX852545 IBX917540:IBX917573 IBX917622:IBX917653 IBX917968:IBX918021 IBX918026:IBX918081 IBX983076:IBX983109 IBX983158:IBX983189 IBX983504:IBX983557 IBX983562:IBX983617 ILT36:ILT69 ILT118:ILT149 ILT464:ILT517 ILT522:ILT577 ILT65572:ILT65605 ILT65654:ILT65685 ILT66000:ILT66053 ILT66058:ILT66113 ILT131108:ILT131141 ILT131190:ILT131221 ILT131536:ILT131589 ILT131594:ILT131649 ILT196644:ILT196677 ILT196726:ILT196757 ILT197072:ILT197125 ILT197130:ILT197185 ILT262180:ILT262213 ILT262262:ILT262293 ILT262608:ILT262661 ILT262666:ILT262721 ILT327716:ILT327749 ILT327798:ILT327829 ILT328144:ILT328197 ILT328202:ILT328257 ILT393252:ILT393285 ILT393334:ILT393365 ILT393680:ILT393733 ILT393738:ILT393793 ILT458788:ILT458821 ILT458870:ILT458901 ILT459216:ILT459269 ILT459274:ILT459329 ILT524324:ILT524357 ILT524406:ILT524437 ILT524752:ILT524805 ILT524810:ILT524865 ILT589860:ILT589893 ILT589942:ILT589973 ILT590288:ILT590341 ILT590346:ILT590401 ILT655396:ILT655429 ILT655478:ILT655509 ILT655824:ILT655877 ILT655882:ILT655937 ILT720932:ILT720965 ILT721014:ILT721045 ILT721360:ILT721413 ILT721418:ILT721473 ILT786468:ILT786501 ILT786550:ILT786581 ILT786896:ILT786949 ILT786954:ILT787009 ILT852004:ILT852037 ILT852086:ILT852117 ILT852432:ILT852485 ILT852490:ILT852545 ILT917540:ILT917573 ILT917622:ILT917653 ILT917968:ILT918021 ILT918026:ILT918081 ILT983076:ILT983109 ILT983158:ILT983189 ILT983504:ILT983557 ILT983562:ILT983617 IVP36:IVP69 IVP118:IVP149 IVP464:IVP517 IVP522:IVP577 IVP65572:IVP65605 IVP65654:IVP65685 IVP66000:IVP66053 IVP66058:IVP66113 IVP131108:IVP131141 IVP131190:IVP131221 IVP131536:IVP131589 IVP131594:IVP131649 IVP196644:IVP196677 IVP196726:IVP196757 IVP197072:IVP197125 IVP197130:IVP197185 IVP262180:IVP262213 IVP262262:IVP262293 IVP262608:IVP262661 IVP262666:IVP262721 IVP327716:IVP327749 IVP327798:IVP327829 IVP328144:IVP328197 IVP328202:IVP328257 IVP393252:IVP393285 IVP393334:IVP393365 IVP393680:IVP393733 IVP393738:IVP393793 IVP458788:IVP458821 IVP458870:IVP458901 IVP459216:IVP459269 IVP459274:IVP459329 IVP524324:IVP524357 IVP524406:IVP524437 IVP524752:IVP524805 IVP524810:IVP524865 IVP589860:IVP589893 IVP589942:IVP589973 IVP590288:IVP590341 IVP590346:IVP590401 IVP655396:IVP655429 IVP655478:IVP655509 IVP655824:IVP655877 IVP655882:IVP655937 IVP720932:IVP720965 IVP721014:IVP721045 IVP721360:IVP721413 IVP721418:IVP721473 IVP786468:IVP786501 IVP786550:IVP786581 IVP786896:IVP786949 IVP786954:IVP787009 IVP852004:IVP852037 IVP852086:IVP852117 IVP852432:IVP852485 IVP852490:IVP852545 IVP917540:IVP917573 IVP917622:IVP917653 IVP917968:IVP918021 IVP918026:IVP918081 IVP983076:IVP983109 IVP983158:IVP983189 IVP983504:IVP983557 IVP983562:IVP983617 JFL36:JFL69 JFL118:JFL149 JFL464:JFL517 JFL522:JFL577 JFL65572:JFL65605 JFL65654:JFL65685 JFL66000:JFL66053 JFL66058:JFL66113 JFL131108:JFL131141 JFL131190:JFL131221 JFL131536:JFL131589 JFL131594:JFL131649 JFL196644:JFL196677 JFL196726:JFL196757 JFL197072:JFL197125 JFL197130:JFL197185 JFL262180:JFL262213 JFL262262:JFL262293 JFL262608:JFL262661 JFL262666:JFL262721 JFL327716:JFL327749 JFL327798:JFL327829 JFL328144:JFL328197 JFL328202:JFL328257 JFL393252:JFL393285 JFL393334:JFL393365 JFL393680:JFL393733 JFL393738:JFL393793 JFL458788:JFL458821 JFL458870:JFL458901 JFL459216:JFL459269 JFL459274:JFL459329 JFL524324:JFL524357 JFL524406:JFL524437 JFL524752:JFL524805 JFL524810:JFL524865 JFL589860:JFL589893 JFL589942:JFL589973 JFL590288:JFL590341 JFL590346:JFL590401 JFL655396:JFL655429 JFL655478:JFL655509 JFL655824:JFL655877 JFL655882:JFL655937 JFL720932:JFL720965 JFL721014:JFL721045 JFL721360:JFL721413 JFL721418:JFL721473 JFL786468:JFL786501 JFL786550:JFL786581 JFL786896:JFL786949 JFL786954:JFL787009 JFL852004:JFL852037 JFL852086:JFL852117 JFL852432:JFL852485 JFL852490:JFL852545 JFL917540:JFL917573 JFL917622:JFL917653 JFL917968:JFL918021 JFL918026:JFL918081 JFL983076:JFL983109 JFL983158:JFL983189 JFL983504:JFL983557 JFL983562:JFL983617 JPH36:JPH69 JPH118:JPH149 JPH464:JPH517 JPH522:JPH577 JPH65572:JPH65605 JPH65654:JPH65685 JPH66000:JPH66053 JPH66058:JPH66113 JPH131108:JPH131141 JPH131190:JPH131221 JPH131536:JPH131589 JPH131594:JPH131649 JPH196644:JPH196677 JPH196726:JPH196757 JPH197072:JPH197125 JPH197130:JPH197185 JPH262180:JPH262213 JPH262262:JPH262293 JPH262608:JPH262661 JPH262666:JPH262721 JPH327716:JPH327749 JPH327798:JPH327829 JPH328144:JPH328197 JPH328202:JPH328257 JPH393252:JPH393285 JPH393334:JPH393365 JPH393680:JPH393733 JPH393738:JPH393793 JPH458788:JPH458821 JPH458870:JPH458901 JPH459216:JPH459269 JPH459274:JPH459329 JPH524324:JPH524357 JPH524406:JPH524437 JPH524752:JPH524805 JPH524810:JPH524865 JPH589860:JPH589893 JPH589942:JPH589973 JPH590288:JPH590341 JPH590346:JPH590401 JPH655396:JPH655429 JPH655478:JPH655509 JPH655824:JPH655877 JPH655882:JPH655937 JPH720932:JPH720965 JPH721014:JPH721045 JPH721360:JPH721413 JPH721418:JPH721473 JPH786468:JPH786501 JPH786550:JPH786581 JPH786896:JPH786949 JPH786954:JPH787009 JPH852004:JPH852037 JPH852086:JPH852117 JPH852432:JPH852485 JPH852490:JPH852545 JPH917540:JPH917573 JPH917622:JPH917653 JPH917968:JPH918021 JPH918026:JPH918081 JPH983076:JPH983109 JPH983158:JPH983189 JPH983504:JPH983557 JPH983562:JPH983617 JZD36:JZD69 JZD118:JZD149 JZD464:JZD517 JZD522:JZD577 JZD65572:JZD65605 JZD65654:JZD65685 JZD66000:JZD66053 JZD66058:JZD66113 JZD131108:JZD131141 JZD131190:JZD131221 JZD131536:JZD131589 JZD131594:JZD131649 JZD196644:JZD196677 JZD196726:JZD196757 JZD197072:JZD197125 JZD197130:JZD197185 JZD262180:JZD262213 JZD262262:JZD262293 JZD262608:JZD262661 JZD262666:JZD262721 JZD327716:JZD327749 JZD327798:JZD327829 JZD328144:JZD328197 JZD328202:JZD328257 JZD393252:JZD393285 JZD393334:JZD393365 JZD393680:JZD393733 JZD393738:JZD393793 JZD458788:JZD458821 JZD458870:JZD458901 JZD459216:JZD459269 JZD459274:JZD459329 JZD524324:JZD524357 JZD524406:JZD524437 JZD524752:JZD524805 JZD524810:JZD524865 JZD589860:JZD589893 JZD589942:JZD589973 JZD590288:JZD590341 JZD590346:JZD590401 JZD655396:JZD655429 JZD655478:JZD655509 JZD655824:JZD655877 JZD655882:JZD655937 JZD720932:JZD720965 JZD721014:JZD721045 JZD721360:JZD721413 JZD721418:JZD721473 JZD786468:JZD786501 JZD786550:JZD786581 JZD786896:JZD786949 JZD786954:JZD787009 JZD852004:JZD852037 JZD852086:JZD852117 JZD852432:JZD852485 JZD852490:JZD852545 JZD917540:JZD917573 JZD917622:JZD917653 JZD917968:JZD918021 JZD918026:JZD918081 JZD983076:JZD983109 JZD983158:JZD983189 JZD983504:JZD983557 JZD983562:JZD983617 KIZ36:KIZ69 KIZ118:KIZ149 KIZ464:KIZ517 KIZ522:KIZ577 KIZ65572:KIZ65605 KIZ65654:KIZ65685 KIZ66000:KIZ66053 KIZ66058:KIZ66113 KIZ131108:KIZ131141 KIZ131190:KIZ131221 KIZ131536:KIZ131589 KIZ131594:KIZ131649 KIZ196644:KIZ196677 KIZ196726:KIZ196757 KIZ197072:KIZ197125 KIZ197130:KIZ197185 KIZ262180:KIZ262213 KIZ262262:KIZ262293 KIZ262608:KIZ262661 KIZ262666:KIZ262721 KIZ327716:KIZ327749 KIZ327798:KIZ327829 KIZ328144:KIZ328197 KIZ328202:KIZ328257 KIZ393252:KIZ393285 KIZ393334:KIZ393365 KIZ393680:KIZ393733 KIZ393738:KIZ393793 KIZ458788:KIZ458821 KIZ458870:KIZ458901 KIZ459216:KIZ459269 KIZ459274:KIZ459329 KIZ524324:KIZ524357 KIZ524406:KIZ524437 KIZ524752:KIZ524805 KIZ524810:KIZ524865 KIZ589860:KIZ589893 KIZ589942:KIZ589973 KIZ590288:KIZ590341 KIZ590346:KIZ590401 KIZ655396:KIZ655429 KIZ655478:KIZ655509 KIZ655824:KIZ655877 KIZ655882:KIZ655937 KIZ720932:KIZ720965 KIZ721014:KIZ721045 KIZ721360:KIZ721413 KIZ721418:KIZ721473 KIZ786468:KIZ786501 KIZ786550:KIZ786581 KIZ786896:KIZ786949 KIZ786954:KIZ787009 KIZ852004:KIZ852037 KIZ852086:KIZ852117 KIZ852432:KIZ852485 KIZ852490:KIZ852545 KIZ917540:KIZ917573 KIZ917622:KIZ917653 KIZ917968:KIZ918021 KIZ918026:KIZ918081 KIZ983076:KIZ983109 KIZ983158:KIZ983189 KIZ983504:KIZ983557 KIZ983562:KIZ983617 KSV36:KSV69 KSV118:KSV149 KSV464:KSV517 KSV522:KSV577 KSV65572:KSV65605 KSV65654:KSV65685 KSV66000:KSV66053 KSV66058:KSV66113 KSV131108:KSV131141 KSV131190:KSV131221 KSV131536:KSV131589 KSV131594:KSV131649 KSV196644:KSV196677 KSV196726:KSV196757 KSV197072:KSV197125 KSV197130:KSV197185 KSV262180:KSV262213 KSV262262:KSV262293 KSV262608:KSV262661 KSV262666:KSV262721 KSV327716:KSV327749 KSV327798:KSV327829 KSV328144:KSV328197 KSV328202:KSV328257 KSV393252:KSV393285 KSV393334:KSV393365 KSV393680:KSV393733 KSV393738:KSV393793 KSV458788:KSV458821 KSV458870:KSV458901 KSV459216:KSV459269 KSV459274:KSV459329 KSV524324:KSV524357 KSV524406:KSV524437 KSV524752:KSV524805 KSV524810:KSV524865 KSV589860:KSV589893 KSV589942:KSV589973 KSV590288:KSV590341 KSV590346:KSV590401 KSV655396:KSV655429 KSV655478:KSV655509 KSV655824:KSV655877 KSV655882:KSV655937 KSV720932:KSV720965 KSV721014:KSV721045 KSV721360:KSV721413 KSV721418:KSV721473 KSV786468:KSV786501 KSV786550:KSV786581 KSV786896:KSV786949 KSV786954:KSV787009 KSV852004:KSV852037 KSV852086:KSV852117 KSV852432:KSV852485 KSV852490:KSV852545 KSV917540:KSV917573 KSV917622:KSV917653 KSV917968:KSV918021 KSV918026:KSV918081 KSV983076:KSV983109 KSV983158:KSV983189 KSV983504:KSV983557 KSV983562:KSV983617 LCR36:LCR69 LCR118:LCR149 LCR464:LCR517 LCR522:LCR577 LCR65572:LCR65605 LCR65654:LCR65685 LCR66000:LCR66053 LCR66058:LCR66113 LCR131108:LCR131141 LCR131190:LCR131221 LCR131536:LCR131589 LCR131594:LCR131649 LCR196644:LCR196677 LCR196726:LCR196757 LCR197072:LCR197125 LCR197130:LCR197185 LCR262180:LCR262213 LCR262262:LCR262293 LCR262608:LCR262661 LCR262666:LCR262721 LCR327716:LCR327749 LCR327798:LCR327829 LCR328144:LCR328197 LCR328202:LCR328257 LCR393252:LCR393285 LCR393334:LCR393365 LCR393680:LCR393733 LCR393738:LCR393793 LCR458788:LCR458821 LCR458870:LCR458901 LCR459216:LCR459269 LCR459274:LCR459329 LCR524324:LCR524357 LCR524406:LCR524437 LCR524752:LCR524805 LCR524810:LCR524865 LCR589860:LCR589893 LCR589942:LCR589973 LCR590288:LCR590341 LCR590346:LCR590401 LCR655396:LCR655429 LCR655478:LCR655509 LCR655824:LCR655877 LCR655882:LCR655937 LCR720932:LCR720965 LCR721014:LCR721045 LCR721360:LCR721413 LCR721418:LCR721473 LCR786468:LCR786501 LCR786550:LCR786581 LCR786896:LCR786949 LCR786954:LCR787009 LCR852004:LCR852037 LCR852086:LCR852117 LCR852432:LCR852485 LCR852490:LCR852545 LCR917540:LCR917573 LCR917622:LCR917653 LCR917968:LCR918021 LCR918026:LCR918081 LCR983076:LCR983109 LCR983158:LCR983189 LCR983504:LCR983557 LCR983562:LCR983617 LMN36:LMN69 LMN118:LMN149 LMN464:LMN517 LMN522:LMN577 LMN65572:LMN65605 LMN65654:LMN65685 LMN66000:LMN66053 LMN66058:LMN66113 LMN131108:LMN131141 LMN131190:LMN131221 LMN131536:LMN131589 LMN131594:LMN131649 LMN196644:LMN196677 LMN196726:LMN196757 LMN197072:LMN197125 LMN197130:LMN197185 LMN262180:LMN262213 LMN262262:LMN262293 LMN262608:LMN262661 LMN262666:LMN262721 LMN327716:LMN327749 LMN327798:LMN327829 LMN328144:LMN328197 LMN328202:LMN328257 LMN393252:LMN393285 LMN393334:LMN393365 LMN393680:LMN393733 LMN393738:LMN393793 LMN458788:LMN458821 LMN458870:LMN458901 LMN459216:LMN459269 LMN459274:LMN459329 LMN524324:LMN524357 LMN524406:LMN524437 LMN524752:LMN524805 LMN524810:LMN524865 LMN589860:LMN589893 LMN589942:LMN589973 LMN590288:LMN590341 LMN590346:LMN590401 LMN655396:LMN655429 LMN655478:LMN655509 LMN655824:LMN655877 LMN655882:LMN655937 LMN720932:LMN720965 LMN721014:LMN721045 LMN721360:LMN721413 LMN721418:LMN721473 LMN786468:LMN786501 LMN786550:LMN786581 LMN786896:LMN786949 LMN786954:LMN787009 LMN852004:LMN852037 LMN852086:LMN852117 LMN852432:LMN852485 LMN852490:LMN852545 LMN917540:LMN917573 LMN917622:LMN917653 LMN917968:LMN918021 LMN918026:LMN918081 LMN983076:LMN983109 LMN983158:LMN983189 LMN983504:LMN983557 LMN983562:LMN983617 LWJ36:LWJ69 LWJ118:LWJ149 LWJ464:LWJ517 LWJ522:LWJ577 LWJ65572:LWJ65605 LWJ65654:LWJ65685 LWJ66000:LWJ66053 LWJ66058:LWJ66113 LWJ131108:LWJ131141 LWJ131190:LWJ131221 LWJ131536:LWJ131589 LWJ131594:LWJ131649 LWJ196644:LWJ196677 LWJ196726:LWJ196757 LWJ197072:LWJ197125 LWJ197130:LWJ197185 LWJ262180:LWJ262213 LWJ262262:LWJ262293 LWJ262608:LWJ262661 LWJ262666:LWJ262721 LWJ327716:LWJ327749 LWJ327798:LWJ327829 LWJ328144:LWJ328197 LWJ328202:LWJ328257 LWJ393252:LWJ393285 LWJ393334:LWJ393365 LWJ393680:LWJ393733 LWJ393738:LWJ393793 LWJ458788:LWJ458821 LWJ458870:LWJ458901 LWJ459216:LWJ459269 LWJ459274:LWJ459329 LWJ524324:LWJ524357 LWJ524406:LWJ524437 LWJ524752:LWJ524805 LWJ524810:LWJ524865 LWJ589860:LWJ589893 LWJ589942:LWJ589973 LWJ590288:LWJ590341 LWJ590346:LWJ590401 LWJ655396:LWJ655429 LWJ655478:LWJ655509 LWJ655824:LWJ655877 LWJ655882:LWJ655937 LWJ720932:LWJ720965 LWJ721014:LWJ721045 LWJ721360:LWJ721413 LWJ721418:LWJ721473 LWJ786468:LWJ786501 LWJ786550:LWJ786581 LWJ786896:LWJ786949 LWJ786954:LWJ787009 LWJ852004:LWJ852037 LWJ852086:LWJ852117 LWJ852432:LWJ852485 LWJ852490:LWJ852545 LWJ917540:LWJ917573 LWJ917622:LWJ917653 LWJ917968:LWJ918021 LWJ918026:LWJ918081 LWJ983076:LWJ983109 LWJ983158:LWJ983189 LWJ983504:LWJ983557 LWJ983562:LWJ983617 MGF36:MGF69 MGF118:MGF149 MGF464:MGF517 MGF522:MGF577 MGF65572:MGF65605 MGF65654:MGF65685 MGF66000:MGF66053 MGF66058:MGF66113 MGF131108:MGF131141 MGF131190:MGF131221 MGF131536:MGF131589 MGF131594:MGF131649 MGF196644:MGF196677 MGF196726:MGF196757 MGF197072:MGF197125 MGF197130:MGF197185 MGF262180:MGF262213 MGF262262:MGF262293 MGF262608:MGF262661 MGF262666:MGF262721 MGF327716:MGF327749 MGF327798:MGF327829 MGF328144:MGF328197 MGF328202:MGF328257 MGF393252:MGF393285 MGF393334:MGF393365 MGF393680:MGF393733 MGF393738:MGF393793 MGF458788:MGF458821 MGF458870:MGF458901 MGF459216:MGF459269 MGF459274:MGF459329 MGF524324:MGF524357 MGF524406:MGF524437 MGF524752:MGF524805 MGF524810:MGF524865 MGF589860:MGF589893 MGF589942:MGF589973 MGF590288:MGF590341 MGF590346:MGF590401 MGF655396:MGF655429 MGF655478:MGF655509 MGF655824:MGF655877 MGF655882:MGF655937 MGF720932:MGF720965 MGF721014:MGF721045 MGF721360:MGF721413 MGF721418:MGF721473 MGF786468:MGF786501 MGF786550:MGF786581 MGF786896:MGF786949 MGF786954:MGF787009 MGF852004:MGF852037 MGF852086:MGF852117 MGF852432:MGF852485 MGF852490:MGF852545 MGF917540:MGF917573 MGF917622:MGF917653 MGF917968:MGF918021 MGF918026:MGF918081 MGF983076:MGF983109 MGF983158:MGF983189 MGF983504:MGF983557 MGF983562:MGF983617 MQB36:MQB69 MQB118:MQB149 MQB464:MQB517 MQB522:MQB577 MQB65572:MQB65605 MQB65654:MQB65685 MQB66000:MQB66053 MQB66058:MQB66113 MQB131108:MQB131141 MQB131190:MQB131221 MQB131536:MQB131589 MQB131594:MQB131649 MQB196644:MQB196677 MQB196726:MQB196757 MQB197072:MQB197125 MQB197130:MQB197185 MQB262180:MQB262213 MQB262262:MQB262293 MQB262608:MQB262661 MQB262666:MQB262721 MQB327716:MQB327749 MQB327798:MQB327829 MQB328144:MQB328197 MQB328202:MQB328257 MQB393252:MQB393285 MQB393334:MQB393365 MQB393680:MQB393733 MQB393738:MQB393793 MQB458788:MQB458821 MQB458870:MQB458901 MQB459216:MQB459269 MQB459274:MQB459329 MQB524324:MQB524357 MQB524406:MQB524437 MQB524752:MQB524805 MQB524810:MQB524865 MQB589860:MQB589893 MQB589942:MQB589973 MQB590288:MQB590341 MQB590346:MQB590401 MQB655396:MQB655429 MQB655478:MQB655509 MQB655824:MQB655877 MQB655882:MQB655937 MQB720932:MQB720965 MQB721014:MQB721045 MQB721360:MQB721413 MQB721418:MQB721473 MQB786468:MQB786501 MQB786550:MQB786581 MQB786896:MQB786949 MQB786954:MQB787009 MQB852004:MQB852037 MQB852086:MQB852117 MQB852432:MQB852485 MQB852490:MQB852545 MQB917540:MQB917573 MQB917622:MQB917653 MQB917968:MQB918021 MQB918026:MQB918081 MQB983076:MQB983109 MQB983158:MQB983189 MQB983504:MQB983557 MQB983562:MQB983617 MZX36:MZX69 MZX118:MZX149 MZX464:MZX517 MZX522:MZX577 MZX65572:MZX65605 MZX65654:MZX65685 MZX66000:MZX66053 MZX66058:MZX66113 MZX131108:MZX131141 MZX131190:MZX131221 MZX131536:MZX131589 MZX131594:MZX131649 MZX196644:MZX196677 MZX196726:MZX196757 MZX197072:MZX197125 MZX197130:MZX197185 MZX262180:MZX262213 MZX262262:MZX262293 MZX262608:MZX262661 MZX262666:MZX262721 MZX327716:MZX327749 MZX327798:MZX327829 MZX328144:MZX328197 MZX328202:MZX328257 MZX393252:MZX393285 MZX393334:MZX393365 MZX393680:MZX393733 MZX393738:MZX393793 MZX458788:MZX458821 MZX458870:MZX458901 MZX459216:MZX459269 MZX459274:MZX459329 MZX524324:MZX524357 MZX524406:MZX524437 MZX524752:MZX524805 MZX524810:MZX524865 MZX589860:MZX589893 MZX589942:MZX589973 MZX590288:MZX590341 MZX590346:MZX590401 MZX655396:MZX655429 MZX655478:MZX655509 MZX655824:MZX655877 MZX655882:MZX655937 MZX720932:MZX720965 MZX721014:MZX721045 MZX721360:MZX721413 MZX721418:MZX721473 MZX786468:MZX786501 MZX786550:MZX786581 MZX786896:MZX786949 MZX786954:MZX787009 MZX852004:MZX852037 MZX852086:MZX852117 MZX852432:MZX852485 MZX852490:MZX852545 MZX917540:MZX917573 MZX917622:MZX917653 MZX917968:MZX918021 MZX918026:MZX918081 MZX983076:MZX983109 MZX983158:MZX983189 MZX983504:MZX983557 MZX983562:MZX983617 NJT36:NJT69 NJT118:NJT149 NJT464:NJT517 NJT522:NJT577 NJT65572:NJT65605 NJT65654:NJT65685 NJT66000:NJT66053 NJT66058:NJT66113 NJT131108:NJT131141 NJT131190:NJT131221 NJT131536:NJT131589 NJT131594:NJT131649 NJT196644:NJT196677 NJT196726:NJT196757 NJT197072:NJT197125 NJT197130:NJT197185 NJT262180:NJT262213 NJT262262:NJT262293 NJT262608:NJT262661 NJT262666:NJT262721 NJT327716:NJT327749 NJT327798:NJT327829 NJT328144:NJT328197 NJT328202:NJT328257 NJT393252:NJT393285 NJT393334:NJT393365 NJT393680:NJT393733 NJT393738:NJT393793 NJT458788:NJT458821 NJT458870:NJT458901 NJT459216:NJT459269 NJT459274:NJT459329 NJT524324:NJT524357 NJT524406:NJT524437 NJT524752:NJT524805 NJT524810:NJT524865 NJT589860:NJT589893 NJT589942:NJT589973 NJT590288:NJT590341 NJT590346:NJT590401 NJT655396:NJT655429 NJT655478:NJT655509 NJT655824:NJT655877 NJT655882:NJT655937 NJT720932:NJT720965 NJT721014:NJT721045 NJT721360:NJT721413 NJT721418:NJT721473 NJT786468:NJT786501 NJT786550:NJT786581 NJT786896:NJT786949 NJT786954:NJT787009 NJT852004:NJT852037 NJT852086:NJT852117 NJT852432:NJT852485 NJT852490:NJT852545 NJT917540:NJT917573 NJT917622:NJT917653 NJT917968:NJT918021 NJT918026:NJT918081 NJT983076:NJT983109 NJT983158:NJT983189 NJT983504:NJT983557 NJT983562:NJT983617 NTP36:NTP69 NTP118:NTP149 NTP464:NTP517 NTP522:NTP577 NTP65572:NTP65605 NTP65654:NTP65685 NTP66000:NTP66053 NTP66058:NTP66113 NTP131108:NTP131141 NTP131190:NTP131221 NTP131536:NTP131589 NTP131594:NTP131649 NTP196644:NTP196677 NTP196726:NTP196757 NTP197072:NTP197125 NTP197130:NTP197185 NTP262180:NTP262213 NTP262262:NTP262293 NTP262608:NTP262661 NTP262666:NTP262721 NTP327716:NTP327749 NTP327798:NTP327829 NTP328144:NTP328197 NTP328202:NTP328257 NTP393252:NTP393285 NTP393334:NTP393365 NTP393680:NTP393733 NTP393738:NTP393793 NTP458788:NTP458821 NTP458870:NTP458901 NTP459216:NTP459269 NTP459274:NTP459329 NTP524324:NTP524357 NTP524406:NTP524437 NTP524752:NTP524805 NTP524810:NTP524865 NTP589860:NTP589893 NTP589942:NTP589973 NTP590288:NTP590341 NTP590346:NTP590401 NTP655396:NTP655429 NTP655478:NTP655509 NTP655824:NTP655877 NTP655882:NTP655937 NTP720932:NTP720965 NTP721014:NTP721045 NTP721360:NTP721413 NTP721418:NTP721473 NTP786468:NTP786501 NTP786550:NTP786581 NTP786896:NTP786949 NTP786954:NTP787009 NTP852004:NTP852037 NTP852086:NTP852117 NTP852432:NTP852485 NTP852490:NTP852545 NTP917540:NTP917573 NTP917622:NTP917653 NTP917968:NTP918021 NTP918026:NTP918081 NTP983076:NTP983109 NTP983158:NTP983189 NTP983504:NTP983557 NTP983562:NTP983617 ODL36:ODL69 ODL118:ODL149 ODL464:ODL517 ODL522:ODL577 ODL65572:ODL65605 ODL65654:ODL65685 ODL66000:ODL66053 ODL66058:ODL66113 ODL131108:ODL131141 ODL131190:ODL131221 ODL131536:ODL131589 ODL131594:ODL131649 ODL196644:ODL196677 ODL196726:ODL196757 ODL197072:ODL197125 ODL197130:ODL197185 ODL262180:ODL262213 ODL262262:ODL262293 ODL262608:ODL262661 ODL262666:ODL262721 ODL327716:ODL327749 ODL327798:ODL327829 ODL328144:ODL328197 ODL328202:ODL328257 ODL393252:ODL393285 ODL393334:ODL393365 ODL393680:ODL393733 ODL393738:ODL393793 ODL458788:ODL458821 ODL458870:ODL458901 ODL459216:ODL459269 ODL459274:ODL459329 ODL524324:ODL524357 ODL524406:ODL524437 ODL524752:ODL524805 ODL524810:ODL524865 ODL589860:ODL589893 ODL589942:ODL589973 ODL590288:ODL590341 ODL590346:ODL590401 ODL655396:ODL655429 ODL655478:ODL655509 ODL655824:ODL655877 ODL655882:ODL655937 ODL720932:ODL720965 ODL721014:ODL721045 ODL721360:ODL721413 ODL721418:ODL721473 ODL786468:ODL786501 ODL786550:ODL786581 ODL786896:ODL786949 ODL786954:ODL787009 ODL852004:ODL852037 ODL852086:ODL852117 ODL852432:ODL852485 ODL852490:ODL852545 ODL917540:ODL917573 ODL917622:ODL917653 ODL917968:ODL918021 ODL918026:ODL918081 ODL983076:ODL983109 ODL983158:ODL983189 ODL983504:ODL983557 ODL983562:ODL983617 ONH36:ONH69 ONH118:ONH149 ONH464:ONH517 ONH522:ONH577 ONH65572:ONH65605 ONH65654:ONH65685 ONH66000:ONH66053 ONH66058:ONH66113 ONH131108:ONH131141 ONH131190:ONH131221 ONH131536:ONH131589 ONH131594:ONH131649 ONH196644:ONH196677 ONH196726:ONH196757 ONH197072:ONH197125 ONH197130:ONH197185 ONH262180:ONH262213 ONH262262:ONH262293 ONH262608:ONH262661 ONH262666:ONH262721 ONH327716:ONH327749 ONH327798:ONH327829 ONH328144:ONH328197 ONH328202:ONH328257 ONH393252:ONH393285 ONH393334:ONH393365 ONH393680:ONH393733 ONH393738:ONH393793 ONH458788:ONH458821 ONH458870:ONH458901 ONH459216:ONH459269 ONH459274:ONH459329 ONH524324:ONH524357 ONH524406:ONH524437 ONH524752:ONH524805 ONH524810:ONH524865 ONH589860:ONH589893 ONH589942:ONH589973 ONH590288:ONH590341 ONH590346:ONH590401 ONH655396:ONH655429 ONH655478:ONH655509 ONH655824:ONH655877 ONH655882:ONH655937 ONH720932:ONH720965 ONH721014:ONH721045 ONH721360:ONH721413 ONH721418:ONH721473 ONH786468:ONH786501 ONH786550:ONH786581 ONH786896:ONH786949 ONH786954:ONH787009 ONH852004:ONH852037 ONH852086:ONH852117 ONH852432:ONH852485 ONH852490:ONH852545 ONH917540:ONH917573 ONH917622:ONH917653 ONH917968:ONH918021 ONH918026:ONH918081 ONH983076:ONH983109 ONH983158:ONH983189 ONH983504:ONH983557 ONH983562:ONH983617 OXD36:OXD69 OXD118:OXD149 OXD464:OXD517 OXD522:OXD577 OXD65572:OXD65605 OXD65654:OXD65685 OXD66000:OXD66053 OXD66058:OXD66113 OXD131108:OXD131141 OXD131190:OXD131221 OXD131536:OXD131589 OXD131594:OXD131649 OXD196644:OXD196677 OXD196726:OXD196757 OXD197072:OXD197125 OXD197130:OXD197185 OXD262180:OXD262213 OXD262262:OXD262293 OXD262608:OXD262661 OXD262666:OXD262721 OXD327716:OXD327749 OXD327798:OXD327829 OXD328144:OXD328197 OXD328202:OXD328257 OXD393252:OXD393285 OXD393334:OXD393365 OXD393680:OXD393733 OXD393738:OXD393793 OXD458788:OXD458821 OXD458870:OXD458901 OXD459216:OXD459269 OXD459274:OXD459329 OXD524324:OXD524357 OXD524406:OXD524437 OXD524752:OXD524805 OXD524810:OXD524865 OXD589860:OXD589893 OXD589942:OXD589973 OXD590288:OXD590341 OXD590346:OXD590401 OXD655396:OXD655429 OXD655478:OXD655509 OXD655824:OXD655877 OXD655882:OXD655937 OXD720932:OXD720965 OXD721014:OXD721045 OXD721360:OXD721413 OXD721418:OXD721473 OXD786468:OXD786501 OXD786550:OXD786581 OXD786896:OXD786949 OXD786954:OXD787009 OXD852004:OXD852037 OXD852086:OXD852117 OXD852432:OXD852485 OXD852490:OXD852545 OXD917540:OXD917573 OXD917622:OXD917653 OXD917968:OXD918021 OXD918026:OXD918081 OXD983076:OXD983109 OXD983158:OXD983189 OXD983504:OXD983557 OXD983562:OXD983617 PGZ36:PGZ69 PGZ118:PGZ149 PGZ464:PGZ517 PGZ522:PGZ577 PGZ65572:PGZ65605 PGZ65654:PGZ65685 PGZ66000:PGZ66053 PGZ66058:PGZ66113 PGZ131108:PGZ131141 PGZ131190:PGZ131221 PGZ131536:PGZ131589 PGZ131594:PGZ131649 PGZ196644:PGZ196677 PGZ196726:PGZ196757 PGZ197072:PGZ197125 PGZ197130:PGZ197185 PGZ262180:PGZ262213 PGZ262262:PGZ262293 PGZ262608:PGZ262661 PGZ262666:PGZ262721 PGZ327716:PGZ327749 PGZ327798:PGZ327829 PGZ328144:PGZ328197 PGZ328202:PGZ328257 PGZ393252:PGZ393285 PGZ393334:PGZ393365 PGZ393680:PGZ393733 PGZ393738:PGZ393793 PGZ458788:PGZ458821 PGZ458870:PGZ458901 PGZ459216:PGZ459269 PGZ459274:PGZ459329 PGZ524324:PGZ524357 PGZ524406:PGZ524437 PGZ524752:PGZ524805 PGZ524810:PGZ524865 PGZ589860:PGZ589893 PGZ589942:PGZ589973 PGZ590288:PGZ590341 PGZ590346:PGZ590401 PGZ655396:PGZ655429 PGZ655478:PGZ655509 PGZ655824:PGZ655877 PGZ655882:PGZ655937 PGZ720932:PGZ720965 PGZ721014:PGZ721045 PGZ721360:PGZ721413 PGZ721418:PGZ721473 PGZ786468:PGZ786501 PGZ786550:PGZ786581 PGZ786896:PGZ786949 PGZ786954:PGZ787009 PGZ852004:PGZ852037 PGZ852086:PGZ852117 PGZ852432:PGZ852485 PGZ852490:PGZ852545 PGZ917540:PGZ917573 PGZ917622:PGZ917653 PGZ917968:PGZ918021 PGZ918026:PGZ918081 PGZ983076:PGZ983109 PGZ983158:PGZ983189 PGZ983504:PGZ983557 PGZ983562:PGZ983617 PQV36:PQV69 PQV118:PQV149 PQV464:PQV517 PQV522:PQV577 PQV65572:PQV65605 PQV65654:PQV65685 PQV66000:PQV66053 PQV66058:PQV66113 PQV131108:PQV131141 PQV131190:PQV131221 PQV131536:PQV131589 PQV131594:PQV131649 PQV196644:PQV196677 PQV196726:PQV196757 PQV197072:PQV197125 PQV197130:PQV197185 PQV262180:PQV262213 PQV262262:PQV262293 PQV262608:PQV262661 PQV262666:PQV262721 PQV327716:PQV327749 PQV327798:PQV327829 PQV328144:PQV328197 PQV328202:PQV328257 PQV393252:PQV393285 PQV393334:PQV393365 PQV393680:PQV393733 PQV393738:PQV393793 PQV458788:PQV458821 PQV458870:PQV458901 PQV459216:PQV459269 PQV459274:PQV459329 PQV524324:PQV524357 PQV524406:PQV524437 PQV524752:PQV524805 PQV524810:PQV524865 PQV589860:PQV589893 PQV589942:PQV589973 PQV590288:PQV590341 PQV590346:PQV590401 PQV655396:PQV655429 PQV655478:PQV655509 PQV655824:PQV655877 PQV655882:PQV655937 PQV720932:PQV720965 PQV721014:PQV721045 PQV721360:PQV721413 PQV721418:PQV721473 PQV786468:PQV786501 PQV786550:PQV786581 PQV786896:PQV786949 PQV786954:PQV787009 PQV852004:PQV852037 PQV852086:PQV852117 PQV852432:PQV852485 PQV852490:PQV852545 PQV917540:PQV917573 PQV917622:PQV917653 PQV917968:PQV918021 PQV918026:PQV918081 PQV983076:PQV983109 PQV983158:PQV983189 PQV983504:PQV983557 PQV983562:PQV983617 QAR36:QAR69 QAR118:QAR149 QAR464:QAR517 QAR522:QAR577 QAR65572:QAR65605 QAR65654:QAR65685 QAR66000:QAR66053 QAR66058:QAR66113 QAR131108:QAR131141 QAR131190:QAR131221 QAR131536:QAR131589 QAR131594:QAR131649 QAR196644:QAR196677 QAR196726:QAR196757 QAR197072:QAR197125 QAR197130:QAR197185 QAR262180:QAR262213 QAR262262:QAR262293 QAR262608:QAR262661 QAR262666:QAR262721 QAR327716:QAR327749 QAR327798:QAR327829 QAR328144:QAR328197 QAR328202:QAR328257 QAR393252:QAR393285 QAR393334:QAR393365 QAR393680:QAR393733 QAR393738:QAR393793 QAR458788:QAR458821 QAR458870:QAR458901 QAR459216:QAR459269 QAR459274:QAR459329 QAR524324:QAR524357 QAR524406:QAR524437 QAR524752:QAR524805 QAR524810:QAR524865 QAR589860:QAR589893 QAR589942:QAR589973 QAR590288:QAR590341 QAR590346:QAR590401 QAR655396:QAR655429 QAR655478:QAR655509 QAR655824:QAR655877 QAR655882:QAR655937 QAR720932:QAR720965 QAR721014:QAR721045 QAR721360:QAR721413 QAR721418:QAR721473 QAR786468:QAR786501 QAR786550:QAR786581 QAR786896:QAR786949 QAR786954:QAR787009 QAR852004:QAR852037 QAR852086:QAR852117 QAR852432:QAR852485 QAR852490:QAR852545 QAR917540:QAR917573 QAR917622:QAR917653 QAR917968:QAR918021 QAR918026:QAR918081 QAR983076:QAR983109 QAR983158:QAR983189 QAR983504:QAR983557 QAR983562:QAR983617 QKN36:QKN69 QKN118:QKN149 QKN464:QKN517 QKN522:QKN577 QKN65572:QKN65605 QKN65654:QKN65685 QKN66000:QKN66053 QKN66058:QKN66113 QKN131108:QKN131141 QKN131190:QKN131221 QKN131536:QKN131589 QKN131594:QKN131649 QKN196644:QKN196677 QKN196726:QKN196757 QKN197072:QKN197125 QKN197130:QKN197185 QKN262180:QKN262213 QKN262262:QKN262293 QKN262608:QKN262661 QKN262666:QKN262721 QKN327716:QKN327749 QKN327798:QKN327829 QKN328144:QKN328197 QKN328202:QKN328257 QKN393252:QKN393285 QKN393334:QKN393365 QKN393680:QKN393733 QKN393738:QKN393793 QKN458788:QKN458821 QKN458870:QKN458901 QKN459216:QKN459269 QKN459274:QKN459329 QKN524324:QKN524357 QKN524406:QKN524437 QKN524752:QKN524805 QKN524810:QKN524865 QKN589860:QKN589893 QKN589942:QKN589973 QKN590288:QKN590341 QKN590346:QKN590401 QKN655396:QKN655429 QKN655478:QKN655509 QKN655824:QKN655877 QKN655882:QKN655937 QKN720932:QKN720965 QKN721014:QKN721045 QKN721360:QKN721413 QKN721418:QKN721473 QKN786468:QKN786501 QKN786550:QKN786581 QKN786896:QKN786949 QKN786954:QKN787009 QKN852004:QKN852037 QKN852086:QKN852117 QKN852432:QKN852485 QKN852490:QKN852545 QKN917540:QKN917573 QKN917622:QKN917653 QKN917968:QKN918021 QKN918026:QKN918081 QKN983076:QKN983109 QKN983158:QKN983189 QKN983504:QKN983557 QKN983562:QKN983617 QUJ36:QUJ69 QUJ118:QUJ149 QUJ464:QUJ517 QUJ522:QUJ577 QUJ65572:QUJ65605 QUJ65654:QUJ65685 QUJ66000:QUJ66053 QUJ66058:QUJ66113 QUJ131108:QUJ131141 QUJ131190:QUJ131221 QUJ131536:QUJ131589 QUJ131594:QUJ131649 QUJ196644:QUJ196677 QUJ196726:QUJ196757 QUJ197072:QUJ197125 QUJ197130:QUJ197185 QUJ262180:QUJ262213 QUJ262262:QUJ262293 QUJ262608:QUJ262661 QUJ262666:QUJ262721 QUJ327716:QUJ327749 QUJ327798:QUJ327829 QUJ328144:QUJ328197 QUJ328202:QUJ328257 QUJ393252:QUJ393285 QUJ393334:QUJ393365 QUJ393680:QUJ393733 QUJ393738:QUJ393793 QUJ458788:QUJ458821 QUJ458870:QUJ458901 QUJ459216:QUJ459269 QUJ459274:QUJ459329 QUJ524324:QUJ524357 QUJ524406:QUJ524437 QUJ524752:QUJ524805 QUJ524810:QUJ524865 QUJ589860:QUJ589893 QUJ589942:QUJ589973 QUJ590288:QUJ590341 QUJ590346:QUJ590401 QUJ655396:QUJ655429 QUJ655478:QUJ655509 QUJ655824:QUJ655877 QUJ655882:QUJ655937 QUJ720932:QUJ720965 QUJ721014:QUJ721045 QUJ721360:QUJ721413 QUJ721418:QUJ721473 QUJ786468:QUJ786501 QUJ786550:QUJ786581 QUJ786896:QUJ786949 QUJ786954:QUJ787009 QUJ852004:QUJ852037 QUJ852086:QUJ852117 QUJ852432:QUJ852485 QUJ852490:QUJ852545 QUJ917540:QUJ917573 QUJ917622:QUJ917653 QUJ917968:QUJ918021 QUJ918026:QUJ918081 QUJ983076:QUJ983109 QUJ983158:QUJ983189 QUJ983504:QUJ983557 QUJ983562:QUJ983617 REF36:REF69 REF118:REF149 REF464:REF517 REF522:REF577 REF65572:REF65605 REF65654:REF65685 REF66000:REF66053 REF66058:REF66113 REF131108:REF131141 REF131190:REF131221 REF131536:REF131589 REF131594:REF131649 REF196644:REF196677 REF196726:REF196757 REF197072:REF197125 REF197130:REF197185 REF262180:REF262213 REF262262:REF262293 REF262608:REF262661 REF262666:REF262721 REF327716:REF327749 REF327798:REF327829 REF328144:REF328197 REF328202:REF328257 REF393252:REF393285 REF393334:REF393365 REF393680:REF393733 REF393738:REF393793 REF458788:REF458821 REF458870:REF458901 REF459216:REF459269 REF459274:REF459329 REF524324:REF524357 REF524406:REF524437 REF524752:REF524805 REF524810:REF524865 REF589860:REF589893 REF589942:REF589973 REF590288:REF590341 REF590346:REF590401 REF655396:REF655429 REF655478:REF655509 REF655824:REF655877 REF655882:REF655937 REF720932:REF720965 REF721014:REF721045 REF721360:REF721413 REF721418:REF721473 REF786468:REF786501 REF786550:REF786581 REF786896:REF786949 REF786954:REF787009 REF852004:REF852037 REF852086:REF852117 REF852432:REF852485 REF852490:REF852545 REF917540:REF917573 REF917622:REF917653 REF917968:REF918021 REF918026:REF918081 REF983076:REF983109 REF983158:REF983189 REF983504:REF983557 REF983562:REF983617 ROB36:ROB69 ROB118:ROB149 ROB464:ROB517 ROB522:ROB577 ROB65572:ROB65605 ROB65654:ROB65685 ROB66000:ROB66053 ROB66058:ROB66113 ROB131108:ROB131141 ROB131190:ROB131221 ROB131536:ROB131589 ROB131594:ROB131649 ROB196644:ROB196677 ROB196726:ROB196757 ROB197072:ROB197125 ROB197130:ROB197185 ROB262180:ROB262213 ROB262262:ROB262293 ROB262608:ROB262661 ROB262666:ROB262721 ROB327716:ROB327749 ROB327798:ROB327829 ROB328144:ROB328197 ROB328202:ROB328257 ROB393252:ROB393285 ROB393334:ROB393365 ROB393680:ROB393733 ROB393738:ROB393793 ROB458788:ROB458821 ROB458870:ROB458901 ROB459216:ROB459269 ROB459274:ROB459329 ROB524324:ROB524357 ROB524406:ROB524437 ROB524752:ROB524805 ROB524810:ROB524865 ROB589860:ROB589893 ROB589942:ROB589973 ROB590288:ROB590341 ROB590346:ROB590401 ROB655396:ROB655429 ROB655478:ROB655509 ROB655824:ROB655877 ROB655882:ROB655937 ROB720932:ROB720965 ROB721014:ROB721045 ROB721360:ROB721413 ROB721418:ROB721473 ROB786468:ROB786501 ROB786550:ROB786581 ROB786896:ROB786949 ROB786954:ROB787009 ROB852004:ROB852037 ROB852086:ROB852117 ROB852432:ROB852485 ROB852490:ROB852545 ROB917540:ROB917573 ROB917622:ROB917653 ROB917968:ROB918021 ROB918026:ROB918081 ROB983076:ROB983109 ROB983158:ROB983189 ROB983504:ROB983557 ROB983562:ROB983617 RXX36:RXX69 RXX118:RXX149 RXX464:RXX517 RXX522:RXX577 RXX65572:RXX65605 RXX65654:RXX65685 RXX66000:RXX66053 RXX66058:RXX66113 RXX131108:RXX131141 RXX131190:RXX131221 RXX131536:RXX131589 RXX131594:RXX131649 RXX196644:RXX196677 RXX196726:RXX196757 RXX197072:RXX197125 RXX197130:RXX197185 RXX262180:RXX262213 RXX262262:RXX262293 RXX262608:RXX262661 RXX262666:RXX262721 RXX327716:RXX327749 RXX327798:RXX327829 RXX328144:RXX328197 RXX328202:RXX328257 RXX393252:RXX393285 RXX393334:RXX393365 RXX393680:RXX393733 RXX393738:RXX393793 RXX458788:RXX458821 RXX458870:RXX458901 RXX459216:RXX459269 RXX459274:RXX459329 RXX524324:RXX524357 RXX524406:RXX524437 RXX524752:RXX524805 RXX524810:RXX524865 RXX589860:RXX589893 RXX589942:RXX589973 RXX590288:RXX590341 RXX590346:RXX590401 RXX655396:RXX655429 RXX655478:RXX655509 RXX655824:RXX655877 RXX655882:RXX655937 RXX720932:RXX720965 RXX721014:RXX721045 RXX721360:RXX721413 RXX721418:RXX721473 RXX786468:RXX786501 RXX786550:RXX786581 RXX786896:RXX786949 RXX786954:RXX787009 RXX852004:RXX852037 RXX852086:RXX852117 RXX852432:RXX852485 RXX852490:RXX852545 RXX917540:RXX917573 RXX917622:RXX917653 RXX917968:RXX918021 RXX918026:RXX918081 RXX983076:RXX983109 RXX983158:RXX983189 RXX983504:RXX983557 RXX983562:RXX983617 SHT36:SHT69 SHT118:SHT149 SHT464:SHT517 SHT522:SHT577 SHT65572:SHT65605 SHT65654:SHT65685 SHT66000:SHT66053 SHT66058:SHT66113 SHT131108:SHT131141 SHT131190:SHT131221 SHT131536:SHT131589 SHT131594:SHT131649 SHT196644:SHT196677 SHT196726:SHT196757 SHT197072:SHT197125 SHT197130:SHT197185 SHT262180:SHT262213 SHT262262:SHT262293 SHT262608:SHT262661 SHT262666:SHT262721 SHT327716:SHT327749 SHT327798:SHT327829 SHT328144:SHT328197 SHT328202:SHT328257 SHT393252:SHT393285 SHT393334:SHT393365 SHT393680:SHT393733 SHT393738:SHT393793 SHT458788:SHT458821 SHT458870:SHT458901 SHT459216:SHT459269 SHT459274:SHT459329 SHT524324:SHT524357 SHT524406:SHT524437 SHT524752:SHT524805 SHT524810:SHT524865 SHT589860:SHT589893 SHT589942:SHT589973 SHT590288:SHT590341 SHT590346:SHT590401 SHT655396:SHT655429 SHT655478:SHT655509 SHT655824:SHT655877 SHT655882:SHT655937 SHT720932:SHT720965 SHT721014:SHT721045 SHT721360:SHT721413 SHT721418:SHT721473 SHT786468:SHT786501 SHT786550:SHT786581 SHT786896:SHT786949 SHT786954:SHT787009 SHT852004:SHT852037 SHT852086:SHT852117 SHT852432:SHT852485 SHT852490:SHT852545 SHT917540:SHT917573 SHT917622:SHT917653 SHT917968:SHT918021 SHT918026:SHT918081 SHT983076:SHT983109 SHT983158:SHT983189 SHT983504:SHT983557 SHT983562:SHT983617 SRP36:SRP69 SRP118:SRP149 SRP464:SRP517 SRP522:SRP577 SRP65572:SRP65605 SRP65654:SRP65685 SRP66000:SRP66053 SRP66058:SRP66113 SRP131108:SRP131141 SRP131190:SRP131221 SRP131536:SRP131589 SRP131594:SRP131649 SRP196644:SRP196677 SRP196726:SRP196757 SRP197072:SRP197125 SRP197130:SRP197185 SRP262180:SRP262213 SRP262262:SRP262293 SRP262608:SRP262661 SRP262666:SRP262721 SRP327716:SRP327749 SRP327798:SRP327829 SRP328144:SRP328197 SRP328202:SRP328257 SRP393252:SRP393285 SRP393334:SRP393365 SRP393680:SRP393733 SRP393738:SRP393793 SRP458788:SRP458821 SRP458870:SRP458901 SRP459216:SRP459269 SRP459274:SRP459329 SRP524324:SRP524357 SRP524406:SRP524437 SRP524752:SRP524805 SRP524810:SRP524865 SRP589860:SRP589893 SRP589942:SRP589973 SRP590288:SRP590341 SRP590346:SRP590401 SRP655396:SRP655429 SRP655478:SRP655509 SRP655824:SRP655877 SRP655882:SRP655937 SRP720932:SRP720965 SRP721014:SRP721045 SRP721360:SRP721413 SRP721418:SRP721473 SRP786468:SRP786501 SRP786550:SRP786581 SRP786896:SRP786949 SRP786954:SRP787009 SRP852004:SRP852037 SRP852086:SRP852117 SRP852432:SRP852485 SRP852490:SRP852545 SRP917540:SRP917573 SRP917622:SRP917653 SRP917968:SRP918021 SRP918026:SRP918081 SRP983076:SRP983109 SRP983158:SRP983189 SRP983504:SRP983557 SRP983562:SRP983617 TBL36:TBL69 TBL118:TBL149 TBL464:TBL517 TBL522:TBL577 TBL65572:TBL65605 TBL65654:TBL65685 TBL66000:TBL66053 TBL66058:TBL66113 TBL131108:TBL131141 TBL131190:TBL131221 TBL131536:TBL131589 TBL131594:TBL131649 TBL196644:TBL196677 TBL196726:TBL196757 TBL197072:TBL197125 TBL197130:TBL197185 TBL262180:TBL262213 TBL262262:TBL262293 TBL262608:TBL262661 TBL262666:TBL262721 TBL327716:TBL327749 TBL327798:TBL327829 TBL328144:TBL328197 TBL328202:TBL328257 TBL393252:TBL393285 TBL393334:TBL393365 TBL393680:TBL393733 TBL393738:TBL393793 TBL458788:TBL458821 TBL458870:TBL458901 TBL459216:TBL459269 TBL459274:TBL459329 TBL524324:TBL524357 TBL524406:TBL524437 TBL524752:TBL524805 TBL524810:TBL524865 TBL589860:TBL589893 TBL589942:TBL589973 TBL590288:TBL590341 TBL590346:TBL590401 TBL655396:TBL655429 TBL655478:TBL655509 TBL655824:TBL655877 TBL655882:TBL655937 TBL720932:TBL720965 TBL721014:TBL721045 TBL721360:TBL721413 TBL721418:TBL721473 TBL786468:TBL786501 TBL786550:TBL786581 TBL786896:TBL786949 TBL786954:TBL787009 TBL852004:TBL852037 TBL852086:TBL852117 TBL852432:TBL852485 TBL852490:TBL852545 TBL917540:TBL917573 TBL917622:TBL917653 TBL917968:TBL918021 TBL918026:TBL918081 TBL983076:TBL983109 TBL983158:TBL983189 TBL983504:TBL983557 TBL983562:TBL983617 TLH36:TLH69 TLH118:TLH149 TLH464:TLH517 TLH522:TLH577 TLH65572:TLH65605 TLH65654:TLH65685 TLH66000:TLH66053 TLH66058:TLH66113 TLH131108:TLH131141 TLH131190:TLH131221 TLH131536:TLH131589 TLH131594:TLH131649 TLH196644:TLH196677 TLH196726:TLH196757 TLH197072:TLH197125 TLH197130:TLH197185 TLH262180:TLH262213 TLH262262:TLH262293 TLH262608:TLH262661 TLH262666:TLH262721 TLH327716:TLH327749 TLH327798:TLH327829 TLH328144:TLH328197 TLH328202:TLH328257 TLH393252:TLH393285 TLH393334:TLH393365 TLH393680:TLH393733 TLH393738:TLH393793 TLH458788:TLH458821 TLH458870:TLH458901 TLH459216:TLH459269 TLH459274:TLH459329 TLH524324:TLH524357 TLH524406:TLH524437 TLH524752:TLH524805 TLH524810:TLH524865 TLH589860:TLH589893 TLH589942:TLH589973 TLH590288:TLH590341 TLH590346:TLH590401 TLH655396:TLH655429 TLH655478:TLH655509 TLH655824:TLH655877 TLH655882:TLH655937 TLH720932:TLH720965 TLH721014:TLH721045 TLH721360:TLH721413 TLH721418:TLH721473 TLH786468:TLH786501 TLH786550:TLH786581 TLH786896:TLH786949 TLH786954:TLH787009 TLH852004:TLH852037 TLH852086:TLH852117 TLH852432:TLH852485 TLH852490:TLH852545 TLH917540:TLH917573 TLH917622:TLH917653 TLH917968:TLH918021 TLH918026:TLH918081 TLH983076:TLH983109 TLH983158:TLH983189 TLH983504:TLH983557 TLH983562:TLH983617 TVD36:TVD69 TVD118:TVD149 TVD464:TVD517 TVD522:TVD577 TVD65572:TVD65605 TVD65654:TVD65685 TVD66000:TVD66053 TVD66058:TVD66113 TVD131108:TVD131141 TVD131190:TVD131221 TVD131536:TVD131589 TVD131594:TVD131649 TVD196644:TVD196677 TVD196726:TVD196757 TVD197072:TVD197125 TVD197130:TVD197185 TVD262180:TVD262213 TVD262262:TVD262293 TVD262608:TVD262661 TVD262666:TVD262721 TVD327716:TVD327749 TVD327798:TVD327829 TVD328144:TVD328197 TVD328202:TVD328257 TVD393252:TVD393285 TVD393334:TVD393365 TVD393680:TVD393733 TVD393738:TVD393793 TVD458788:TVD458821 TVD458870:TVD458901 TVD459216:TVD459269 TVD459274:TVD459329 TVD524324:TVD524357 TVD524406:TVD524437 TVD524752:TVD524805 TVD524810:TVD524865 TVD589860:TVD589893 TVD589942:TVD589973 TVD590288:TVD590341 TVD590346:TVD590401 TVD655396:TVD655429 TVD655478:TVD655509 TVD655824:TVD655877 TVD655882:TVD655937 TVD720932:TVD720965 TVD721014:TVD721045 TVD721360:TVD721413 TVD721418:TVD721473 TVD786468:TVD786501 TVD786550:TVD786581 TVD786896:TVD786949 TVD786954:TVD787009 TVD852004:TVD852037 TVD852086:TVD852117 TVD852432:TVD852485 TVD852490:TVD852545 TVD917540:TVD917573 TVD917622:TVD917653 TVD917968:TVD918021 TVD918026:TVD918081 TVD983076:TVD983109 TVD983158:TVD983189 TVD983504:TVD983557 TVD983562:TVD983617 UEZ36:UEZ69 UEZ118:UEZ149 UEZ464:UEZ517 UEZ522:UEZ577 UEZ65572:UEZ65605 UEZ65654:UEZ65685 UEZ66000:UEZ66053 UEZ66058:UEZ66113 UEZ131108:UEZ131141 UEZ131190:UEZ131221 UEZ131536:UEZ131589 UEZ131594:UEZ131649 UEZ196644:UEZ196677 UEZ196726:UEZ196757 UEZ197072:UEZ197125 UEZ197130:UEZ197185 UEZ262180:UEZ262213 UEZ262262:UEZ262293 UEZ262608:UEZ262661 UEZ262666:UEZ262721 UEZ327716:UEZ327749 UEZ327798:UEZ327829 UEZ328144:UEZ328197 UEZ328202:UEZ328257 UEZ393252:UEZ393285 UEZ393334:UEZ393365 UEZ393680:UEZ393733 UEZ393738:UEZ393793 UEZ458788:UEZ458821 UEZ458870:UEZ458901 UEZ459216:UEZ459269 UEZ459274:UEZ459329 UEZ524324:UEZ524357 UEZ524406:UEZ524437 UEZ524752:UEZ524805 UEZ524810:UEZ524865 UEZ589860:UEZ589893 UEZ589942:UEZ589973 UEZ590288:UEZ590341 UEZ590346:UEZ590401 UEZ655396:UEZ655429 UEZ655478:UEZ655509 UEZ655824:UEZ655877 UEZ655882:UEZ655937 UEZ720932:UEZ720965 UEZ721014:UEZ721045 UEZ721360:UEZ721413 UEZ721418:UEZ721473 UEZ786468:UEZ786501 UEZ786550:UEZ786581 UEZ786896:UEZ786949 UEZ786954:UEZ787009 UEZ852004:UEZ852037 UEZ852086:UEZ852117 UEZ852432:UEZ852485 UEZ852490:UEZ852545 UEZ917540:UEZ917573 UEZ917622:UEZ917653 UEZ917968:UEZ918021 UEZ918026:UEZ918081 UEZ983076:UEZ983109 UEZ983158:UEZ983189 UEZ983504:UEZ983557 UEZ983562:UEZ983617 UOV36:UOV69 UOV118:UOV149 UOV464:UOV517 UOV522:UOV577 UOV65572:UOV65605 UOV65654:UOV65685 UOV66000:UOV66053 UOV66058:UOV66113 UOV131108:UOV131141 UOV131190:UOV131221 UOV131536:UOV131589 UOV131594:UOV131649 UOV196644:UOV196677 UOV196726:UOV196757 UOV197072:UOV197125 UOV197130:UOV197185 UOV262180:UOV262213 UOV262262:UOV262293 UOV262608:UOV262661 UOV262666:UOV262721 UOV327716:UOV327749 UOV327798:UOV327829 UOV328144:UOV328197 UOV328202:UOV328257 UOV393252:UOV393285 UOV393334:UOV393365 UOV393680:UOV393733 UOV393738:UOV393793 UOV458788:UOV458821 UOV458870:UOV458901 UOV459216:UOV459269 UOV459274:UOV459329 UOV524324:UOV524357 UOV524406:UOV524437 UOV524752:UOV524805 UOV524810:UOV524865 UOV589860:UOV589893 UOV589942:UOV589973 UOV590288:UOV590341 UOV590346:UOV590401 UOV655396:UOV655429 UOV655478:UOV655509 UOV655824:UOV655877 UOV655882:UOV655937 UOV720932:UOV720965 UOV721014:UOV721045 UOV721360:UOV721413 UOV721418:UOV721473 UOV786468:UOV786501 UOV786550:UOV786581 UOV786896:UOV786949 UOV786954:UOV787009 UOV852004:UOV852037 UOV852086:UOV852117 UOV852432:UOV852485 UOV852490:UOV852545 UOV917540:UOV917573 UOV917622:UOV917653 UOV917968:UOV918021 UOV918026:UOV918081 UOV983076:UOV983109 UOV983158:UOV983189 UOV983504:UOV983557 UOV983562:UOV983617 UYR36:UYR69 UYR118:UYR149 UYR464:UYR517 UYR522:UYR577 UYR65572:UYR65605 UYR65654:UYR65685 UYR66000:UYR66053 UYR66058:UYR66113 UYR131108:UYR131141 UYR131190:UYR131221 UYR131536:UYR131589 UYR131594:UYR131649 UYR196644:UYR196677 UYR196726:UYR196757 UYR197072:UYR197125 UYR197130:UYR197185 UYR262180:UYR262213 UYR262262:UYR262293 UYR262608:UYR262661 UYR262666:UYR262721 UYR327716:UYR327749 UYR327798:UYR327829 UYR328144:UYR328197 UYR328202:UYR328257 UYR393252:UYR393285 UYR393334:UYR393365 UYR393680:UYR393733 UYR393738:UYR393793 UYR458788:UYR458821 UYR458870:UYR458901 UYR459216:UYR459269 UYR459274:UYR459329 UYR524324:UYR524357 UYR524406:UYR524437 UYR524752:UYR524805 UYR524810:UYR524865 UYR589860:UYR589893 UYR589942:UYR589973 UYR590288:UYR590341 UYR590346:UYR590401 UYR655396:UYR655429 UYR655478:UYR655509 UYR655824:UYR655877 UYR655882:UYR655937 UYR720932:UYR720965 UYR721014:UYR721045 UYR721360:UYR721413 UYR721418:UYR721473 UYR786468:UYR786501 UYR786550:UYR786581 UYR786896:UYR786949 UYR786954:UYR787009 UYR852004:UYR852037 UYR852086:UYR852117 UYR852432:UYR852485 UYR852490:UYR852545 UYR917540:UYR917573 UYR917622:UYR917653 UYR917968:UYR918021 UYR918026:UYR918081 UYR983076:UYR983109 UYR983158:UYR983189 UYR983504:UYR983557 UYR983562:UYR983617 VIN36:VIN69 VIN118:VIN149 VIN464:VIN517 VIN522:VIN577 VIN65572:VIN65605 VIN65654:VIN65685 VIN66000:VIN66053 VIN66058:VIN66113 VIN131108:VIN131141 VIN131190:VIN131221 VIN131536:VIN131589 VIN131594:VIN131649 VIN196644:VIN196677 VIN196726:VIN196757 VIN197072:VIN197125 VIN197130:VIN197185 VIN262180:VIN262213 VIN262262:VIN262293 VIN262608:VIN262661 VIN262666:VIN262721 VIN327716:VIN327749 VIN327798:VIN327829 VIN328144:VIN328197 VIN328202:VIN328257 VIN393252:VIN393285 VIN393334:VIN393365 VIN393680:VIN393733 VIN393738:VIN393793 VIN458788:VIN458821 VIN458870:VIN458901 VIN459216:VIN459269 VIN459274:VIN459329 VIN524324:VIN524357 VIN524406:VIN524437 VIN524752:VIN524805 VIN524810:VIN524865 VIN589860:VIN589893 VIN589942:VIN589973 VIN590288:VIN590341 VIN590346:VIN590401 VIN655396:VIN655429 VIN655478:VIN655509 VIN655824:VIN655877 VIN655882:VIN655937 VIN720932:VIN720965 VIN721014:VIN721045 VIN721360:VIN721413 VIN721418:VIN721473 VIN786468:VIN786501 VIN786550:VIN786581 VIN786896:VIN786949 VIN786954:VIN787009 VIN852004:VIN852037 VIN852086:VIN852117 VIN852432:VIN852485 VIN852490:VIN852545 VIN917540:VIN917573 VIN917622:VIN917653 VIN917968:VIN918021 VIN918026:VIN918081 VIN983076:VIN983109 VIN983158:VIN983189 VIN983504:VIN983557 VIN983562:VIN983617 VSJ36:VSJ69 VSJ118:VSJ149 VSJ464:VSJ517 VSJ522:VSJ577 VSJ65572:VSJ65605 VSJ65654:VSJ65685 VSJ66000:VSJ66053 VSJ66058:VSJ66113 VSJ131108:VSJ131141 VSJ131190:VSJ131221 VSJ131536:VSJ131589 VSJ131594:VSJ131649 VSJ196644:VSJ196677 VSJ196726:VSJ196757 VSJ197072:VSJ197125 VSJ197130:VSJ197185 VSJ262180:VSJ262213 VSJ262262:VSJ262293 VSJ262608:VSJ262661 VSJ262666:VSJ262721 VSJ327716:VSJ327749 VSJ327798:VSJ327829 VSJ328144:VSJ328197 VSJ328202:VSJ328257 VSJ393252:VSJ393285 VSJ393334:VSJ393365 VSJ393680:VSJ393733 VSJ393738:VSJ393793 VSJ458788:VSJ458821 VSJ458870:VSJ458901 VSJ459216:VSJ459269 VSJ459274:VSJ459329 VSJ524324:VSJ524357 VSJ524406:VSJ524437 VSJ524752:VSJ524805 VSJ524810:VSJ524865 VSJ589860:VSJ589893 VSJ589942:VSJ589973 VSJ590288:VSJ590341 VSJ590346:VSJ590401 VSJ655396:VSJ655429 VSJ655478:VSJ655509 VSJ655824:VSJ655877 VSJ655882:VSJ655937 VSJ720932:VSJ720965 VSJ721014:VSJ721045 VSJ721360:VSJ721413 VSJ721418:VSJ721473 VSJ786468:VSJ786501 VSJ786550:VSJ786581 VSJ786896:VSJ786949 VSJ786954:VSJ787009 VSJ852004:VSJ852037 VSJ852086:VSJ852117 VSJ852432:VSJ852485 VSJ852490:VSJ852545 VSJ917540:VSJ917573 VSJ917622:VSJ917653 VSJ917968:VSJ918021 VSJ918026:VSJ918081 VSJ983076:VSJ983109 VSJ983158:VSJ983189 VSJ983504:VSJ983557 VSJ983562:VSJ983617 WCF36:WCF69 WCF118:WCF149 WCF464:WCF517 WCF522:WCF577 WCF65572:WCF65605 WCF65654:WCF65685 WCF66000:WCF66053 WCF66058:WCF66113 WCF131108:WCF131141 WCF131190:WCF131221 WCF131536:WCF131589 WCF131594:WCF131649 WCF196644:WCF196677 WCF196726:WCF196757 WCF197072:WCF197125 WCF197130:WCF197185 WCF262180:WCF262213 WCF262262:WCF262293 WCF262608:WCF262661 WCF262666:WCF262721 WCF327716:WCF327749 WCF327798:WCF327829 WCF328144:WCF328197 WCF328202:WCF328257 WCF393252:WCF393285 WCF393334:WCF393365 WCF393680:WCF393733 WCF393738:WCF393793 WCF458788:WCF458821 WCF458870:WCF458901 WCF459216:WCF459269 WCF459274:WCF459329 WCF524324:WCF524357 WCF524406:WCF524437 WCF524752:WCF524805 WCF524810:WCF524865 WCF589860:WCF589893 WCF589942:WCF589973 WCF590288:WCF590341 WCF590346:WCF590401 WCF655396:WCF655429 WCF655478:WCF655509 WCF655824:WCF655877 WCF655882:WCF655937 WCF720932:WCF720965 WCF721014:WCF721045 WCF721360:WCF721413 WCF721418:WCF721473 WCF786468:WCF786501 WCF786550:WCF786581 WCF786896:WCF786949 WCF786954:WCF787009 WCF852004:WCF852037 WCF852086:WCF852117 WCF852432:WCF852485 WCF852490:WCF852545 WCF917540:WCF917573 WCF917622:WCF917653 WCF917968:WCF918021 WCF918026:WCF918081 WCF983076:WCF983109 WCF983158:WCF983189 WCF983504:WCF983557 WCF983562:WCF983617 WMB36:WMB69 WMB118:WMB149 WMB464:WMB517 WMB522:WMB577 WMB65572:WMB65605 WMB65654:WMB65685 WMB66000:WMB66053 WMB66058:WMB66113 WMB131108:WMB131141 WMB131190:WMB131221 WMB131536:WMB131589 WMB131594:WMB131649 WMB196644:WMB196677 WMB196726:WMB196757 WMB197072:WMB197125 WMB197130:WMB197185 WMB262180:WMB262213 WMB262262:WMB262293 WMB262608:WMB262661 WMB262666:WMB262721 WMB327716:WMB327749 WMB327798:WMB327829 WMB328144:WMB328197 WMB328202:WMB328257 WMB393252:WMB393285 WMB393334:WMB393365 WMB393680:WMB393733 WMB393738:WMB393793 WMB458788:WMB458821 WMB458870:WMB458901 WMB459216:WMB459269 WMB459274:WMB459329 WMB524324:WMB524357 WMB524406:WMB524437 WMB524752:WMB524805 WMB524810:WMB524865 WMB589860:WMB589893 WMB589942:WMB589973 WMB590288:WMB590341 WMB590346:WMB590401 WMB655396:WMB655429 WMB655478:WMB655509 WMB655824:WMB655877 WMB655882:WMB655937 WMB720932:WMB720965 WMB721014:WMB721045 WMB721360:WMB721413 WMB721418:WMB721473 WMB786468:WMB786501 WMB786550:WMB786581 WMB786896:WMB786949 WMB786954:WMB787009 WMB852004:WMB852037 WMB852086:WMB852117 WMB852432:WMB852485 WMB852490:WMB852545 WMB917540:WMB917573 WMB917622:WMB917653 WMB917968:WMB918021 WMB918026:WMB918081 WMB983076:WMB983109 WMB983158:WMB983189 WMB983504:WMB983557 WMB983562:WMB983617 WVX36:WVX69 WVX118:WVX149 WVX464:WVX517 WVX522:WVX577 WVX65572:WVX65605 WVX65654:WVX65685 WVX66000:WVX66053 WVX66058:WVX66113 WVX131108:WVX131141 WVX131190:WVX131221 WVX131536:WVX131589 WVX131594:WVX131649 WVX196644:WVX196677 WVX196726:WVX196757 WVX197072:WVX197125 WVX197130:WVX197185 WVX262180:WVX262213 WVX262262:WVX262293 WVX262608:WVX262661 WVX262666:WVX262721 WVX327716:WVX327749 WVX327798:WVX327829 WVX328144:WVX328197 WVX328202:WVX328257 WVX393252:WVX393285 WVX393334:WVX393365 WVX393680:WVX393733 WVX393738:WVX393793 WVX458788:WVX458821 WVX458870:WVX458901 WVX459216:WVX459269 WVX459274:WVX459329 WVX524324:WVX524357 WVX524406:WVX524437 WVX524752:WVX524805 WVX524810:WVX524865 WVX589860:WVX589893 WVX589942:WVX589973 WVX590288:WVX590341 WVX590346:WVX590401 WVX655396:WVX655429 WVX655478:WVX655509 WVX655824:WVX655877 WVX655882:WVX655937 WVX720932:WVX720965 WVX721014:WVX721045 WVX721360:WVX721413 WVX721418:WVX721473 WVX786468:WVX786501 WVX786550:WVX786581 WVX786896:WVX786949 WVX786954:WVX787009 WVX852004:WVX852037 WVX852086:WVX852117 WVX852432:WVX852485 WVX852490:WVX852545 WVX917540:WVX917573 WVX917622:WVX917653 WVX917968:WVX918021 WVX918026:WVX918081 WVX983076:WVX983109 WVX983158:WVX983189 WVX983504:WVX983557 WVX983562:WVX983617">
      <formula1>"未诉,已诉待判决,已判决待执行,执行过程中,执行中止,执行终结"</formula1>
    </dataValidation>
    <dataValidation type="list" allowBlank="1" showInputMessage="1" showErrorMessage="1" sqref="AE464:AE517 AE522:AE529 AE557:AE564 AE66000:AE66053 AE66058:AE66065 AE66093:AE66100 AE131536:AE131589 AE131594:AE131601 AE131629:AE131636 AE197072:AE197125 AE197130:AE197137 AE197165:AE197172 AE262608:AE262661 AE262666:AE262673 AE262701:AE262708 AE328144:AE328197 AE328202:AE328209 AE328237:AE328244 AE393680:AE393733 AE393738:AE393745 AE393773:AE393780 AE459216:AE459269 AE459274:AE459281 AE459309:AE459316 AE524752:AE524805 AE524810:AE524817 AE524845:AE524852 AE590288:AE590341 AE590346:AE590353 AE590381:AE590388 AE655824:AE655877 AE655882:AE655889 AE655917:AE655924 AE721360:AE721413 AE721418:AE721425 AE721453:AE721460 AE786896:AE786949 AE786954:AE786961 AE786989:AE786996 AE852432:AE852485 AE852490:AE852497 AE852525:AE852532 AE917968:AE918021 AE918026:AE918033 AE918061:AE918068 AE983504:AE983557 AE983562:AE983569 AE983597:AE983604 KA464:KA517 KA522:KA529 KA557:KA564 KA66000:KA66053 KA66058:KA66065 KA66093:KA66100 KA131536:KA131589 KA131594:KA131601 KA131629:KA131636 KA197072:KA197125 KA197130:KA197137 KA197165:KA197172 KA262608:KA262661 KA262666:KA262673 KA262701:KA262708 KA328144:KA328197 KA328202:KA328209 KA328237:KA328244 KA393680:KA393733 KA393738:KA393745 KA393773:KA393780 KA459216:KA459269 KA459274:KA459281 KA459309:KA459316 KA524752:KA524805 KA524810:KA524817 KA524845:KA524852 KA590288:KA590341 KA590346:KA590353 KA590381:KA590388 KA655824:KA655877 KA655882:KA655889 KA655917:KA655924 KA721360:KA721413 KA721418:KA721425 KA721453:KA721460 KA786896:KA786949 KA786954:KA786961 KA786989:KA786996 KA852432:KA852485 KA852490:KA852497 KA852525:KA852532 KA917968:KA918021 KA918026:KA918033 KA918061:KA918068 KA983504:KA983557 KA983562:KA983569 KA983597:KA983604 TW464:TW517 TW522:TW529 TW557:TW564 TW66000:TW66053 TW66058:TW66065 TW66093:TW66100 TW131536:TW131589 TW131594:TW131601 TW131629:TW131636 TW197072:TW197125 TW197130:TW197137 TW197165:TW197172 TW262608:TW262661 TW262666:TW262673 TW262701:TW262708 TW328144:TW328197 TW328202:TW328209 TW328237:TW328244 TW393680:TW393733 TW393738:TW393745 TW393773:TW393780 TW459216:TW459269 TW459274:TW459281 TW459309:TW459316 TW524752:TW524805 TW524810:TW524817 TW524845:TW524852 TW590288:TW590341 TW590346:TW590353 TW590381:TW590388 TW655824:TW655877 TW655882:TW655889 TW655917:TW655924 TW721360:TW721413 TW721418:TW721425 TW721453:TW721460 TW786896:TW786949 TW786954:TW786961 TW786989:TW786996 TW852432:TW852485 TW852490:TW852497 TW852525:TW852532 TW917968:TW918021 TW918026:TW918033 TW918061:TW918068 TW983504:TW983557 TW983562:TW983569 TW983597:TW983604 ADS464:ADS517 ADS522:ADS529 ADS557:ADS564 ADS66000:ADS66053 ADS66058:ADS66065 ADS66093:ADS66100 ADS131536:ADS131589 ADS131594:ADS131601 ADS131629:ADS131636 ADS197072:ADS197125 ADS197130:ADS197137 ADS197165:ADS197172 ADS262608:ADS262661 ADS262666:ADS262673 ADS262701:ADS262708 ADS328144:ADS328197 ADS328202:ADS328209 ADS328237:ADS328244 ADS393680:ADS393733 ADS393738:ADS393745 ADS393773:ADS393780 ADS459216:ADS459269 ADS459274:ADS459281 ADS459309:ADS459316 ADS524752:ADS524805 ADS524810:ADS524817 ADS524845:ADS524852 ADS590288:ADS590341 ADS590346:ADS590353 ADS590381:ADS590388 ADS655824:ADS655877 ADS655882:ADS655889 ADS655917:ADS655924 ADS721360:ADS721413 ADS721418:ADS721425 ADS721453:ADS721460 ADS786896:ADS786949 ADS786954:ADS786961 ADS786989:ADS786996 ADS852432:ADS852485 ADS852490:ADS852497 ADS852525:ADS852532 ADS917968:ADS918021 ADS918026:ADS918033 ADS918061:ADS918068 ADS983504:ADS983557 ADS983562:ADS983569 ADS983597:ADS983604 ANO464:ANO517 ANO522:ANO529 ANO557:ANO564 ANO66000:ANO66053 ANO66058:ANO66065 ANO66093:ANO66100 ANO131536:ANO131589 ANO131594:ANO131601 ANO131629:ANO131636 ANO197072:ANO197125 ANO197130:ANO197137 ANO197165:ANO197172 ANO262608:ANO262661 ANO262666:ANO262673 ANO262701:ANO262708 ANO328144:ANO328197 ANO328202:ANO328209 ANO328237:ANO328244 ANO393680:ANO393733 ANO393738:ANO393745 ANO393773:ANO393780 ANO459216:ANO459269 ANO459274:ANO459281 ANO459309:ANO459316 ANO524752:ANO524805 ANO524810:ANO524817 ANO524845:ANO524852 ANO590288:ANO590341 ANO590346:ANO590353 ANO590381:ANO590388 ANO655824:ANO655877 ANO655882:ANO655889 ANO655917:ANO655924 ANO721360:ANO721413 ANO721418:ANO721425 ANO721453:ANO721460 ANO786896:ANO786949 ANO786954:ANO786961 ANO786989:ANO786996 ANO852432:ANO852485 ANO852490:ANO852497 ANO852525:ANO852532 ANO917968:ANO918021 ANO918026:ANO918033 ANO918061:ANO918068 ANO983504:ANO983557 ANO983562:ANO983569 ANO983597:ANO983604 AXK464:AXK517 AXK522:AXK529 AXK557:AXK564 AXK66000:AXK66053 AXK66058:AXK66065 AXK66093:AXK66100 AXK131536:AXK131589 AXK131594:AXK131601 AXK131629:AXK131636 AXK197072:AXK197125 AXK197130:AXK197137 AXK197165:AXK197172 AXK262608:AXK262661 AXK262666:AXK262673 AXK262701:AXK262708 AXK328144:AXK328197 AXK328202:AXK328209 AXK328237:AXK328244 AXK393680:AXK393733 AXK393738:AXK393745 AXK393773:AXK393780 AXK459216:AXK459269 AXK459274:AXK459281 AXK459309:AXK459316 AXK524752:AXK524805 AXK524810:AXK524817 AXK524845:AXK524852 AXK590288:AXK590341 AXK590346:AXK590353 AXK590381:AXK590388 AXK655824:AXK655877 AXK655882:AXK655889 AXK655917:AXK655924 AXK721360:AXK721413 AXK721418:AXK721425 AXK721453:AXK721460 AXK786896:AXK786949 AXK786954:AXK786961 AXK786989:AXK786996 AXK852432:AXK852485 AXK852490:AXK852497 AXK852525:AXK852532 AXK917968:AXK918021 AXK918026:AXK918033 AXK918061:AXK918068 AXK983504:AXK983557 AXK983562:AXK983569 AXK983597:AXK983604 BHG464:BHG517 BHG522:BHG529 BHG557:BHG564 BHG66000:BHG66053 BHG66058:BHG66065 BHG66093:BHG66100 BHG131536:BHG131589 BHG131594:BHG131601 BHG131629:BHG131636 BHG197072:BHG197125 BHG197130:BHG197137 BHG197165:BHG197172 BHG262608:BHG262661 BHG262666:BHG262673 BHG262701:BHG262708 BHG328144:BHG328197 BHG328202:BHG328209 BHG328237:BHG328244 BHG393680:BHG393733 BHG393738:BHG393745 BHG393773:BHG393780 BHG459216:BHG459269 BHG459274:BHG459281 BHG459309:BHG459316 BHG524752:BHG524805 BHG524810:BHG524817 BHG524845:BHG524852 BHG590288:BHG590341 BHG590346:BHG590353 BHG590381:BHG590388 BHG655824:BHG655877 BHG655882:BHG655889 BHG655917:BHG655924 BHG721360:BHG721413 BHG721418:BHG721425 BHG721453:BHG721460 BHG786896:BHG786949 BHG786954:BHG786961 BHG786989:BHG786996 BHG852432:BHG852485 BHG852490:BHG852497 BHG852525:BHG852532 BHG917968:BHG918021 BHG918026:BHG918033 BHG918061:BHG918068 BHG983504:BHG983557 BHG983562:BHG983569 BHG983597:BHG983604 BRC464:BRC517 BRC522:BRC529 BRC557:BRC564 BRC66000:BRC66053 BRC66058:BRC66065 BRC66093:BRC66100 BRC131536:BRC131589 BRC131594:BRC131601 BRC131629:BRC131636 BRC197072:BRC197125 BRC197130:BRC197137 BRC197165:BRC197172 BRC262608:BRC262661 BRC262666:BRC262673 BRC262701:BRC262708 BRC328144:BRC328197 BRC328202:BRC328209 BRC328237:BRC328244 BRC393680:BRC393733 BRC393738:BRC393745 BRC393773:BRC393780 BRC459216:BRC459269 BRC459274:BRC459281 BRC459309:BRC459316 BRC524752:BRC524805 BRC524810:BRC524817 BRC524845:BRC524852 BRC590288:BRC590341 BRC590346:BRC590353 BRC590381:BRC590388 BRC655824:BRC655877 BRC655882:BRC655889 BRC655917:BRC655924 BRC721360:BRC721413 BRC721418:BRC721425 BRC721453:BRC721460 BRC786896:BRC786949 BRC786954:BRC786961 BRC786989:BRC786996 BRC852432:BRC852485 BRC852490:BRC852497 BRC852525:BRC852532 BRC917968:BRC918021 BRC918026:BRC918033 BRC918061:BRC918068 BRC983504:BRC983557 BRC983562:BRC983569 BRC983597:BRC983604 CAY464:CAY517 CAY522:CAY529 CAY557:CAY564 CAY66000:CAY66053 CAY66058:CAY66065 CAY66093:CAY66100 CAY131536:CAY131589 CAY131594:CAY131601 CAY131629:CAY131636 CAY197072:CAY197125 CAY197130:CAY197137 CAY197165:CAY197172 CAY262608:CAY262661 CAY262666:CAY262673 CAY262701:CAY262708 CAY328144:CAY328197 CAY328202:CAY328209 CAY328237:CAY328244 CAY393680:CAY393733 CAY393738:CAY393745 CAY393773:CAY393780 CAY459216:CAY459269 CAY459274:CAY459281 CAY459309:CAY459316 CAY524752:CAY524805 CAY524810:CAY524817 CAY524845:CAY524852 CAY590288:CAY590341 CAY590346:CAY590353 CAY590381:CAY590388 CAY655824:CAY655877 CAY655882:CAY655889 CAY655917:CAY655924 CAY721360:CAY721413 CAY721418:CAY721425 CAY721453:CAY721460 CAY786896:CAY786949 CAY786954:CAY786961 CAY786989:CAY786996 CAY852432:CAY852485 CAY852490:CAY852497 CAY852525:CAY852532 CAY917968:CAY918021 CAY918026:CAY918033 CAY918061:CAY918068 CAY983504:CAY983557 CAY983562:CAY983569 CAY983597:CAY983604 CKU464:CKU517 CKU522:CKU529 CKU557:CKU564 CKU66000:CKU66053 CKU66058:CKU66065 CKU66093:CKU66100 CKU131536:CKU131589 CKU131594:CKU131601 CKU131629:CKU131636 CKU197072:CKU197125 CKU197130:CKU197137 CKU197165:CKU197172 CKU262608:CKU262661 CKU262666:CKU262673 CKU262701:CKU262708 CKU328144:CKU328197 CKU328202:CKU328209 CKU328237:CKU328244 CKU393680:CKU393733 CKU393738:CKU393745 CKU393773:CKU393780 CKU459216:CKU459269 CKU459274:CKU459281 CKU459309:CKU459316 CKU524752:CKU524805 CKU524810:CKU524817 CKU524845:CKU524852 CKU590288:CKU590341 CKU590346:CKU590353 CKU590381:CKU590388 CKU655824:CKU655877 CKU655882:CKU655889 CKU655917:CKU655924 CKU721360:CKU721413 CKU721418:CKU721425 CKU721453:CKU721460 CKU786896:CKU786949 CKU786954:CKU786961 CKU786989:CKU786996 CKU852432:CKU852485 CKU852490:CKU852497 CKU852525:CKU852532 CKU917968:CKU918021 CKU918026:CKU918033 CKU918061:CKU918068 CKU983504:CKU983557 CKU983562:CKU983569 CKU983597:CKU983604 CUQ464:CUQ517 CUQ522:CUQ529 CUQ557:CUQ564 CUQ66000:CUQ66053 CUQ66058:CUQ66065 CUQ66093:CUQ66100 CUQ131536:CUQ131589 CUQ131594:CUQ131601 CUQ131629:CUQ131636 CUQ197072:CUQ197125 CUQ197130:CUQ197137 CUQ197165:CUQ197172 CUQ262608:CUQ262661 CUQ262666:CUQ262673 CUQ262701:CUQ262708 CUQ328144:CUQ328197 CUQ328202:CUQ328209 CUQ328237:CUQ328244 CUQ393680:CUQ393733 CUQ393738:CUQ393745 CUQ393773:CUQ393780 CUQ459216:CUQ459269 CUQ459274:CUQ459281 CUQ459309:CUQ459316 CUQ524752:CUQ524805 CUQ524810:CUQ524817 CUQ524845:CUQ524852 CUQ590288:CUQ590341 CUQ590346:CUQ590353 CUQ590381:CUQ590388 CUQ655824:CUQ655877 CUQ655882:CUQ655889 CUQ655917:CUQ655924 CUQ721360:CUQ721413 CUQ721418:CUQ721425 CUQ721453:CUQ721460 CUQ786896:CUQ786949 CUQ786954:CUQ786961 CUQ786989:CUQ786996 CUQ852432:CUQ852485 CUQ852490:CUQ852497 CUQ852525:CUQ852532 CUQ917968:CUQ918021 CUQ918026:CUQ918033 CUQ918061:CUQ918068 CUQ983504:CUQ983557 CUQ983562:CUQ983569 CUQ983597:CUQ983604 DEM464:DEM517 DEM522:DEM529 DEM557:DEM564 DEM66000:DEM66053 DEM66058:DEM66065 DEM66093:DEM66100 DEM131536:DEM131589 DEM131594:DEM131601 DEM131629:DEM131636 DEM197072:DEM197125 DEM197130:DEM197137 DEM197165:DEM197172 DEM262608:DEM262661 DEM262666:DEM262673 DEM262701:DEM262708 DEM328144:DEM328197 DEM328202:DEM328209 DEM328237:DEM328244 DEM393680:DEM393733 DEM393738:DEM393745 DEM393773:DEM393780 DEM459216:DEM459269 DEM459274:DEM459281 DEM459309:DEM459316 DEM524752:DEM524805 DEM524810:DEM524817 DEM524845:DEM524852 DEM590288:DEM590341 DEM590346:DEM590353 DEM590381:DEM590388 DEM655824:DEM655877 DEM655882:DEM655889 DEM655917:DEM655924 DEM721360:DEM721413 DEM721418:DEM721425 DEM721453:DEM721460 DEM786896:DEM786949 DEM786954:DEM786961 DEM786989:DEM786996 DEM852432:DEM852485 DEM852490:DEM852497 DEM852525:DEM852532 DEM917968:DEM918021 DEM918026:DEM918033 DEM918061:DEM918068 DEM983504:DEM983557 DEM983562:DEM983569 DEM983597:DEM983604 DOI464:DOI517 DOI522:DOI529 DOI557:DOI564 DOI66000:DOI66053 DOI66058:DOI66065 DOI66093:DOI66100 DOI131536:DOI131589 DOI131594:DOI131601 DOI131629:DOI131636 DOI197072:DOI197125 DOI197130:DOI197137 DOI197165:DOI197172 DOI262608:DOI262661 DOI262666:DOI262673 DOI262701:DOI262708 DOI328144:DOI328197 DOI328202:DOI328209 DOI328237:DOI328244 DOI393680:DOI393733 DOI393738:DOI393745 DOI393773:DOI393780 DOI459216:DOI459269 DOI459274:DOI459281 DOI459309:DOI459316 DOI524752:DOI524805 DOI524810:DOI524817 DOI524845:DOI524852 DOI590288:DOI590341 DOI590346:DOI590353 DOI590381:DOI590388 DOI655824:DOI655877 DOI655882:DOI655889 DOI655917:DOI655924 DOI721360:DOI721413 DOI721418:DOI721425 DOI721453:DOI721460 DOI786896:DOI786949 DOI786954:DOI786961 DOI786989:DOI786996 DOI852432:DOI852485 DOI852490:DOI852497 DOI852525:DOI852532 DOI917968:DOI918021 DOI918026:DOI918033 DOI918061:DOI918068 DOI983504:DOI983557 DOI983562:DOI983569 DOI983597:DOI983604 DYE464:DYE517 DYE522:DYE529 DYE557:DYE564 DYE66000:DYE66053 DYE66058:DYE66065 DYE66093:DYE66100 DYE131536:DYE131589 DYE131594:DYE131601 DYE131629:DYE131636 DYE197072:DYE197125 DYE197130:DYE197137 DYE197165:DYE197172 DYE262608:DYE262661 DYE262666:DYE262673 DYE262701:DYE262708 DYE328144:DYE328197 DYE328202:DYE328209 DYE328237:DYE328244 DYE393680:DYE393733 DYE393738:DYE393745 DYE393773:DYE393780 DYE459216:DYE459269 DYE459274:DYE459281 DYE459309:DYE459316 DYE524752:DYE524805 DYE524810:DYE524817 DYE524845:DYE524852 DYE590288:DYE590341 DYE590346:DYE590353 DYE590381:DYE590388 DYE655824:DYE655877 DYE655882:DYE655889 DYE655917:DYE655924 DYE721360:DYE721413 DYE721418:DYE721425 DYE721453:DYE721460 DYE786896:DYE786949 DYE786954:DYE786961 DYE786989:DYE786996 DYE852432:DYE852485 DYE852490:DYE852497 DYE852525:DYE852532 DYE917968:DYE918021 DYE918026:DYE918033 DYE918061:DYE918068 DYE983504:DYE983557 DYE983562:DYE983569 DYE983597:DYE983604 EIA464:EIA517 EIA522:EIA529 EIA557:EIA564 EIA66000:EIA66053 EIA66058:EIA66065 EIA66093:EIA66100 EIA131536:EIA131589 EIA131594:EIA131601 EIA131629:EIA131636 EIA197072:EIA197125 EIA197130:EIA197137 EIA197165:EIA197172 EIA262608:EIA262661 EIA262666:EIA262673 EIA262701:EIA262708 EIA328144:EIA328197 EIA328202:EIA328209 EIA328237:EIA328244 EIA393680:EIA393733 EIA393738:EIA393745 EIA393773:EIA393780 EIA459216:EIA459269 EIA459274:EIA459281 EIA459309:EIA459316 EIA524752:EIA524805 EIA524810:EIA524817 EIA524845:EIA524852 EIA590288:EIA590341 EIA590346:EIA590353 EIA590381:EIA590388 EIA655824:EIA655877 EIA655882:EIA655889 EIA655917:EIA655924 EIA721360:EIA721413 EIA721418:EIA721425 EIA721453:EIA721460 EIA786896:EIA786949 EIA786954:EIA786961 EIA786989:EIA786996 EIA852432:EIA852485 EIA852490:EIA852497 EIA852525:EIA852532 EIA917968:EIA918021 EIA918026:EIA918033 EIA918061:EIA918068 EIA983504:EIA983557 EIA983562:EIA983569 EIA983597:EIA983604 ERW464:ERW517 ERW522:ERW529 ERW557:ERW564 ERW66000:ERW66053 ERW66058:ERW66065 ERW66093:ERW66100 ERW131536:ERW131589 ERW131594:ERW131601 ERW131629:ERW131636 ERW197072:ERW197125 ERW197130:ERW197137 ERW197165:ERW197172 ERW262608:ERW262661 ERW262666:ERW262673 ERW262701:ERW262708 ERW328144:ERW328197 ERW328202:ERW328209 ERW328237:ERW328244 ERW393680:ERW393733 ERW393738:ERW393745 ERW393773:ERW393780 ERW459216:ERW459269 ERW459274:ERW459281 ERW459309:ERW459316 ERW524752:ERW524805 ERW524810:ERW524817 ERW524845:ERW524852 ERW590288:ERW590341 ERW590346:ERW590353 ERW590381:ERW590388 ERW655824:ERW655877 ERW655882:ERW655889 ERW655917:ERW655924 ERW721360:ERW721413 ERW721418:ERW721425 ERW721453:ERW721460 ERW786896:ERW786949 ERW786954:ERW786961 ERW786989:ERW786996 ERW852432:ERW852485 ERW852490:ERW852497 ERW852525:ERW852532 ERW917968:ERW918021 ERW918026:ERW918033 ERW918061:ERW918068 ERW983504:ERW983557 ERW983562:ERW983569 ERW983597:ERW983604 FBS464:FBS517 FBS522:FBS529 FBS557:FBS564 FBS66000:FBS66053 FBS66058:FBS66065 FBS66093:FBS66100 FBS131536:FBS131589 FBS131594:FBS131601 FBS131629:FBS131636 FBS197072:FBS197125 FBS197130:FBS197137 FBS197165:FBS197172 FBS262608:FBS262661 FBS262666:FBS262673 FBS262701:FBS262708 FBS328144:FBS328197 FBS328202:FBS328209 FBS328237:FBS328244 FBS393680:FBS393733 FBS393738:FBS393745 FBS393773:FBS393780 FBS459216:FBS459269 FBS459274:FBS459281 FBS459309:FBS459316 FBS524752:FBS524805 FBS524810:FBS524817 FBS524845:FBS524852 FBS590288:FBS590341 FBS590346:FBS590353 FBS590381:FBS590388 FBS655824:FBS655877 FBS655882:FBS655889 FBS655917:FBS655924 FBS721360:FBS721413 FBS721418:FBS721425 FBS721453:FBS721460 FBS786896:FBS786949 FBS786954:FBS786961 FBS786989:FBS786996 FBS852432:FBS852485 FBS852490:FBS852497 FBS852525:FBS852532 FBS917968:FBS918021 FBS918026:FBS918033 FBS918061:FBS918068 FBS983504:FBS983557 FBS983562:FBS983569 FBS983597:FBS983604 FLO464:FLO517 FLO522:FLO529 FLO557:FLO564 FLO66000:FLO66053 FLO66058:FLO66065 FLO66093:FLO66100 FLO131536:FLO131589 FLO131594:FLO131601 FLO131629:FLO131636 FLO197072:FLO197125 FLO197130:FLO197137 FLO197165:FLO197172 FLO262608:FLO262661 FLO262666:FLO262673 FLO262701:FLO262708 FLO328144:FLO328197 FLO328202:FLO328209 FLO328237:FLO328244 FLO393680:FLO393733 FLO393738:FLO393745 FLO393773:FLO393780 FLO459216:FLO459269 FLO459274:FLO459281 FLO459309:FLO459316 FLO524752:FLO524805 FLO524810:FLO524817 FLO524845:FLO524852 FLO590288:FLO590341 FLO590346:FLO590353 FLO590381:FLO590388 FLO655824:FLO655877 FLO655882:FLO655889 FLO655917:FLO655924 FLO721360:FLO721413 FLO721418:FLO721425 FLO721453:FLO721460 FLO786896:FLO786949 FLO786954:FLO786961 FLO786989:FLO786996 FLO852432:FLO852485 FLO852490:FLO852497 FLO852525:FLO852532 FLO917968:FLO918021 FLO918026:FLO918033 FLO918061:FLO918068 FLO983504:FLO983557 FLO983562:FLO983569 FLO983597:FLO983604 FVK464:FVK517 FVK522:FVK529 FVK557:FVK564 FVK66000:FVK66053 FVK66058:FVK66065 FVK66093:FVK66100 FVK131536:FVK131589 FVK131594:FVK131601 FVK131629:FVK131636 FVK197072:FVK197125 FVK197130:FVK197137 FVK197165:FVK197172 FVK262608:FVK262661 FVK262666:FVK262673 FVK262701:FVK262708 FVK328144:FVK328197 FVK328202:FVK328209 FVK328237:FVK328244 FVK393680:FVK393733 FVK393738:FVK393745 FVK393773:FVK393780 FVK459216:FVK459269 FVK459274:FVK459281 FVK459309:FVK459316 FVK524752:FVK524805 FVK524810:FVK524817 FVK524845:FVK524852 FVK590288:FVK590341 FVK590346:FVK590353 FVK590381:FVK590388 FVK655824:FVK655877 FVK655882:FVK655889 FVK655917:FVK655924 FVK721360:FVK721413 FVK721418:FVK721425 FVK721453:FVK721460 FVK786896:FVK786949 FVK786954:FVK786961 FVK786989:FVK786996 FVK852432:FVK852485 FVK852490:FVK852497 FVK852525:FVK852532 FVK917968:FVK918021 FVK918026:FVK918033 FVK918061:FVK918068 FVK983504:FVK983557 FVK983562:FVK983569 FVK983597:FVK983604 GFG464:GFG517 GFG522:GFG529 GFG557:GFG564 GFG66000:GFG66053 GFG66058:GFG66065 GFG66093:GFG66100 GFG131536:GFG131589 GFG131594:GFG131601 GFG131629:GFG131636 GFG197072:GFG197125 GFG197130:GFG197137 GFG197165:GFG197172 GFG262608:GFG262661 GFG262666:GFG262673 GFG262701:GFG262708 GFG328144:GFG328197 GFG328202:GFG328209 GFG328237:GFG328244 GFG393680:GFG393733 GFG393738:GFG393745 GFG393773:GFG393780 GFG459216:GFG459269 GFG459274:GFG459281 GFG459309:GFG459316 GFG524752:GFG524805 GFG524810:GFG524817 GFG524845:GFG524852 GFG590288:GFG590341 GFG590346:GFG590353 GFG590381:GFG590388 GFG655824:GFG655877 GFG655882:GFG655889 GFG655917:GFG655924 GFG721360:GFG721413 GFG721418:GFG721425 GFG721453:GFG721460 GFG786896:GFG786949 GFG786954:GFG786961 GFG786989:GFG786996 GFG852432:GFG852485 GFG852490:GFG852497 GFG852525:GFG852532 GFG917968:GFG918021 GFG918026:GFG918033 GFG918061:GFG918068 GFG983504:GFG983557 GFG983562:GFG983569 GFG983597:GFG983604 GPC464:GPC517 GPC522:GPC529 GPC557:GPC564 GPC66000:GPC66053 GPC66058:GPC66065 GPC66093:GPC66100 GPC131536:GPC131589 GPC131594:GPC131601 GPC131629:GPC131636 GPC197072:GPC197125 GPC197130:GPC197137 GPC197165:GPC197172 GPC262608:GPC262661 GPC262666:GPC262673 GPC262701:GPC262708 GPC328144:GPC328197 GPC328202:GPC328209 GPC328237:GPC328244 GPC393680:GPC393733 GPC393738:GPC393745 GPC393773:GPC393780 GPC459216:GPC459269 GPC459274:GPC459281 GPC459309:GPC459316 GPC524752:GPC524805 GPC524810:GPC524817 GPC524845:GPC524852 GPC590288:GPC590341 GPC590346:GPC590353 GPC590381:GPC590388 GPC655824:GPC655877 GPC655882:GPC655889 GPC655917:GPC655924 GPC721360:GPC721413 GPC721418:GPC721425 GPC721453:GPC721460 GPC786896:GPC786949 GPC786954:GPC786961 GPC786989:GPC786996 GPC852432:GPC852485 GPC852490:GPC852497 GPC852525:GPC852532 GPC917968:GPC918021 GPC918026:GPC918033 GPC918061:GPC918068 GPC983504:GPC983557 GPC983562:GPC983569 GPC983597:GPC983604 GYY464:GYY517 GYY522:GYY529 GYY557:GYY564 GYY66000:GYY66053 GYY66058:GYY66065 GYY66093:GYY66100 GYY131536:GYY131589 GYY131594:GYY131601 GYY131629:GYY131636 GYY197072:GYY197125 GYY197130:GYY197137 GYY197165:GYY197172 GYY262608:GYY262661 GYY262666:GYY262673 GYY262701:GYY262708 GYY328144:GYY328197 GYY328202:GYY328209 GYY328237:GYY328244 GYY393680:GYY393733 GYY393738:GYY393745 GYY393773:GYY393780 GYY459216:GYY459269 GYY459274:GYY459281 GYY459309:GYY459316 GYY524752:GYY524805 GYY524810:GYY524817 GYY524845:GYY524852 GYY590288:GYY590341 GYY590346:GYY590353 GYY590381:GYY590388 GYY655824:GYY655877 GYY655882:GYY655889 GYY655917:GYY655924 GYY721360:GYY721413 GYY721418:GYY721425 GYY721453:GYY721460 GYY786896:GYY786949 GYY786954:GYY786961 GYY786989:GYY786996 GYY852432:GYY852485 GYY852490:GYY852497 GYY852525:GYY852532 GYY917968:GYY918021 GYY918026:GYY918033 GYY918061:GYY918068 GYY983504:GYY983557 GYY983562:GYY983569 GYY983597:GYY983604 HIU464:HIU517 HIU522:HIU529 HIU557:HIU564 HIU66000:HIU66053 HIU66058:HIU66065 HIU66093:HIU66100 HIU131536:HIU131589 HIU131594:HIU131601 HIU131629:HIU131636 HIU197072:HIU197125 HIU197130:HIU197137 HIU197165:HIU197172 HIU262608:HIU262661 HIU262666:HIU262673 HIU262701:HIU262708 HIU328144:HIU328197 HIU328202:HIU328209 HIU328237:HIU328244 HIU393680:HIU393733 HIU393738:HIU393745 HIU393773:HIU393780 HIU459216:HIU459269 HIU459274:HIU459281 HIU459309:HIU459316 HIU524752:HIU524805 HIU524810:HIU524817 HIU524845:HIU524852 HIU590288:HIU590341 HIU590346:HIU590353 HIU590381:HIU590388 HIU655824:HIU655877 HIU655882:HIU655889 HIU655917:HIU655924 HIU721360:HIU721413 HIU721418:HIU721425 HIU721453:HIU721460 HIU786896:HIU786949 HIU786954:HIU786961 HIU786989:HIU786996 HIU852432:HIU852485 HIU852490:HIU852497 HIU852525:HIU852532 HIU917968:HIU918021 HIU918026:HIU918033 HIU918061:HIU918068 HIU983504:HIU983557 HIU983562:HIU983569 HIU983597:HIU983604 HSQ464:HSQ517 HSQ522:HSQ529 HSQ557:HSQ564 HSQ66000:HSQ66053 HSQ66058:HSQ66065 HSQ66093:HSQ66100 HSQ131536:HSQ131589 HSQ131594:HSQ131601 HSQ131629:HSQ131636 HSQ197072:HSQ197125 HSQ197130:HSQ197137 HSQ197165:HSQ197172 HSQ262608:HSQ262661 HSQ262666:HSQ262673 HSQ262701:HSQ262708 HSQ328144:HSQ328197 HSQ328202:HSQ328209 HSQ328237:HSQ328244 HSQ393680:HSQ393733 HSQ393738:HSQ393745 HSQ393773:HSQ393780 HSQ459216:HSQ459269 HSQ459274:HSQ459281 HSQ459309:HSQ459316 HSQ524752:HSQ524805 HSQ524810:HSQ524817 HSQ524845:HSQ524852 HSQ590288:HSQ590341 HSQ590346:HSQ590353 HSQ590381:HSQ590388 HSQ655824:HSQ655877 HSQ655882:HSQ655889 HSQ655917:HSQ655924 HSQ721360:HSQ721413 HSQ721418:HSQ721425 HSQ721453:HSQ721460 HSQ786896:HSQ786949 HSQ786954:HSQ786961 HSQ786989:HSQ786996 HSQ852432:HSQ852485 HSQ852490:HSQ852497 HSQ852525:HSQ852532 HSQ917968:HSQ918021 HSQ918026:HSQ918033 HSQ918061:HSQ918068 HSQ983504:HSQ983557 HSQ983562:HSQ983569 HSQ983597:HSQ983604 ICM464:ICM517 ICM522:ICM529 ICM557:ICM564 ICM66000:ICM66053 ICM66058:ICM66065 ICM66093:ICM66100 ICM131536:ICM131589 ICM131594:ICM131601 ICM131629:ICM131636 ICM197072:ICM197125 ICM197130:ICM197137 ICM197165:ICM197172 ICM262608:ICM262661 ICM262666:ICM262673 ICM262701:ICM262708 ICM328144:ICM328197 ICM328202:ICM328209 ICM328237:ICM328244 ICM393680:ICM393733 ICM393738:ICM393745 ICM393773:ICM393780 ICM459216:ICM459269 ICM459274:ICM459281 ICM459309:ICM459316 ICM524752:ICM524805 ICM524810:ICM524817 ICM524845:ICM524852 ICM590288:ICM590341 ICM590346:ICM590353 ICM590381:ICM590388 ICM655824:ICM655877 ICM655882:ICM655889 ICM655917:ICM655924 ICM721360:ICM721413 ICM721418:ICM721425 ICM721453:ICM721460 ICM786896:ICM786949 ICM786954:ICM786961 ICM786989:ICM786996 ICM852432:ICM852485 ICM852490:ICM852497 ICM852525:ICM852532 ICM917968:ICM918021 ICM918026:ICM918033 ICM918061:ICM918068 ICM983504:ICM983557 ICM983562:ICM983569 ICM983597:ICM983604 IMI464:IMI517 IMI522:IMI529 IMI557:IMI564 IMI66000:IMI66053 IMI66058:IMI66065 IMI66093:IMI66100 IMI131536:IMI131589 IMI131594:IMI131601 IMI131629:IMI131636 IMI197072:IMI197125 IMI197130:IMI197137 IMI197165:IMI197172 IMI262608:IMI262661 IMI262666:IMI262673 IMI262701:IMI262708 IMI328144:IMI328197 IMI328202:IMI328209 IMI328237:IMI328244 IMI393680:IMI393733 IMI393738:IMI393745 IMI393773:IMI393780 IMI459216:IMI459269 IMI459274:IMI459281 IMI459309:IMI459316 IMI524752:IMI524805 IMI524810:IMI524817 IMI524845:IMI524852 IMI590288:IMI590341 IMI590346:IMI590353 IMI590381:IMI590388 IMI655824:IMI655877 IMI655882:IMI655889 IMI655917:IMI655924 IMI721360:IMI721413 IMI721418:IMI721425 IMI721453:IMI721460 IMI786896:IMI786949 IMI786954:IMI786961 IMI786989:IMI786996 IMI852432:IMI852485 IMI852490:IMI852497 IMI852525:IMI852532 IMI917968:IMI918021 IMI918026:IMI918033 IMI918061:IMI918068 IMI983504:IMI983557 IMI983562:IMI983569 IMI983597:IMI983604 IWE464:IWE517 IWE522:IWE529 IWE557:IWE564 IWE66000:IWE66053 IWE66058:IWE66065 IWE66093:IWE66100 IWE131536:IWE131589 IWE131594:IWE131601 IWE131629:IWE131636 IWE197072:IWE197125 IWE197130:IWE197137 IWE197165:IWE197172 IWE262608:IWE262661 IWE262666:IWE262673 IWE262701:IWE262708 IWE328144:IWE328197 IWE328202:IWE328209 IWE328237:IWE328244 IWE393680:IWE393733 IWE393738:IWE393745 IWE393773:IWE393780 IWE459216:IWE459269 IWE459274:IWE459281 IWE459309:IWE459316 IWE524752:IWE524805 IWE524810:IWE524817 IWE524845:IWE524852 IWE590288:IWE590341 IWE590346:IWE590353 IWE590381:IWE590388 IWE655824:IWE655877 IWE655882:IWE655889 IWE655917:IWE655924 IWE721360:IWE721413 IWE721418:IWE721425 IWE721453:IWE721460 IWE786896:IWE786949 IWE786954:IWE786961 IWE786989:IWE786996 IWE852432:IWE852485 IWE852490:IWE852497 IWE852525:IWE852532 IWE917968:IWE918021 IWE918026:IWE918033 IWE918061:IWE918068 IWE983504:IWE983557 IWE983562:IWE983569 IWE983597:IWE983604 JGA464:JGA517 JGA522:JGA529 JGA557:JGA564 JGA66000:JGA66053 JGA66058:JGA66065 JGA66093:JGA66100 JGA131536:JGA131589 JGA131594:JGA131601 JGA131629:JGA131636 JGA197072:JGA197125 JGA197130:JGA197137 JGA197165:JGA197172 JGA262608:JGA262661 JGA262666:JGA262673 JGA262701:JGA262708 JGA328144:JGA328197 JGA328202:JGA328209 JGA328237:JGA328244 JGA393680:JGA393733 JGA393738:JGA393745 JGA393773:JGA393780 JGA459216:JGA459269 JGA459274:JGA459281 JGA459309:JGA459316 JGA524752:JGA524805 JGA524810:JGA524817 JGA524845:JGA524852 JGA590288:JGA590341 JGA590346:JGA590353 JGA590381:JGA590388 JGA655824:JGA655877 JGA655882:JGA655889 JGA655917:JGA655924 JGA721360:JGA721413 JGA721418:JGA721425 JGA721453:JGA721460 JGA786896:JGA786949 JGA786954:JGA786961 JGA786989:JGA786996 JGA852432:JGA852485 JGA852490:JGA852497 JGA852525:JGA852532 JGA917968:JGA918021 JGA918026:JGA918033 JGA918061:JGA918068 JGA983504:JGA983557 JGA983562:JGA983569 JGA983597:JGA983604 JPW464:JPW517 JPW522:JPW529 JPW557:JPW564 JPW66000:JPW66053 JPW66058:JPW66065 JPW66093:JPW66100 JPW131536:JPW131589 JPW131594:JPW131601 JPW131629:JPW131636 JPW197072:JPW197125 JPW197130:JPW197137 JPW197165:JPW197172 JPW262608:JPW262661 JPW262666:JPW262673 JPW262701:JPW262708 JPW328144:JPW328197 JPW328202:JPW328209 JPW328237:JPW328244 JPW393680:JPW393733 JPW393738:JPW393745 JPW393773:JPW393780 JPW459216:JPW459269 JPW459274:JPW459281 JPW459309:JPW459316 JPW524752:JPW524805 JPW524810:JPW524817 JPW524845:JPW524852 JPW590288:JPW590341 JPW590346:JPW590353 JPW590381:JPW590388 JPW655824:JPW655877 JPW655882:JPW655889 JPW655917:JPW655924 JPW721360:JPW721413 JPW721418:JPW721425 JPW721453:JPW721460 JPW786896:JPW786949 JPW786954:JPW786961 JPW786989:JPW786996 JPW852432:JPW852485 JPW852490:JPW852497 JPW852525:JPW852532 JPW917968:JPW918021 JPW918026:JPW918033 JPW918061:JPW918068 JPW983504:JPW983557 JPW983562:JPW983569 JPW983597:JPW983604 JZS464:JZS517 JZS522:JZS529 JZS557:JZS564 JZS66000:JZS66053 JZS66058:JZS66065 JZS66093:JZS66100 JZS131536:JZS131589 JZS131594:JZS131601 JZS131629:JZS131636 JZS197072:JZS197125 JZS197130:JZS197137 JZS197165:JZS197172 JZS262608:JZS262661 JZS262666:JZS262673 JZS262701:JZS262708 JZS328144:JZS328197 JZS328202:JZS328209 JZS328237:JZS328244 JZS393680:JZS393733 JZS393738:JZS393745 JZS393773:JZS393780 JZS459216:JZS459269 JZS459274:JZS459281 JZS459309:JZS459316 JZS524752:JZS524805 JZS524810:JZS524817 JZS524845:JZS524852 JZS590288:JZS590341 JZS590346:JZS590353 JZS590381:JZS590388 JZS655824:JZS655877 JZS655882:JZS655889 JZS655917:JZS655924 JZS721360:JZS721413 JZS721418:JZS721425 JZS721453:JZS721460 JZS786896:JZS786949 JZS786954:JZS786961 JZS786989:JZS786996 JZS852432:JZS852485 JZS852490:JZS852497 JZS852525:JZS852532 JZS917968:JZS918021 JZS918026:JZS918033 JZS918061:JZS918068 JZS983504:JZS983557 JZS983562:JZS983569 JZS983597:JZS983604 KJO464:KJO517 KJO522:KJO529 KJO557:KJO564 KJO66000:KJO66053 KJO66058:KJO66065 KJO66093:KJO66100 KJO131536:KJO131589 KJO131594:KJO131601 KJO131629:KJO131636 KJO197072:KJO197125 KJO197130:KJO197137 KJO197165:KJO197172 KJO262608:KJO262661 KJO262666:KJO262673 KJO262701:KJO262708 KJO328144:KJO328197 KJO328202:KJO328209 KJO328237:KJO328244 KJO393680:KJO393733 KJO393738:KJO393745 KJO393773:KJO393780 KJO459216:KJO459269 KJO459274:KJO459281 KJO459309:KJO459316 KJO524752:KJO524805 KJO524810:KJO524817 KJO524845:KJO524852 KJO590288:KJO590341 KJO590346:KJO590353 KJO590381:KJO590388 KJO655824:KJO655877 KJO655882:KJO655889 KJO655917:KJO655924 KJO721360:KJO721413 KJO721418:KJO721425 KJO721453:KJO721460 KJO786896:KJO786949 KJO786954:KJO786961 KJO786989:KJO786996 KJO852432:KJO852485 KJO852490:KJO852497 KJO852525:KJO852532 KJO917968:KJO918021 KJO918026:KJO918033 KJO918061:KJO918068 KJO983504:KJO983557 KJO983562:KJO983569 KJO983597:KJO983604 KTK464:KTK517 KTK522:KTK529 KTK557:KTK564 KTK66000:KTK66053 KTK66058:KTK66065 KTK66093:KTK66100 KTK131536:KTK131589 KTK131594:KTK131601 KTK131629:KTK131636 KTK197072:KTK197125 KTK197130:KTK197137 KTK197165:KTK197172 KTK262608:KTK262661 KTK262666:KTK262673 KTK262701:KTK262708 KTK328144:KTK328197 KTK328202:KTK328209 KTK328237:KTK328244 KTK393680:KTK393733 KTK393738:KTK393745 KTK393773:KTK393780 KTK459216:KTK459269 KTK459274:KTK459281 KTK459309:KTK459316 KTK524752:KTK524805 KTK524810:KTK524817 KTK524845:KTK524852 KTK590288:KTK590341 KTK590346:KTK590353 KTK590381:KTK590388 KTK655824:KTK655877 KTK655882:KTK655889 KTK655917:KTK655924 KTK721360:KTK721413 KTK721418:KTK721425 KTK721453:KTK721460 KTK786896:KTK786949 KTK786954:KTK786961 KTK786989:KTK786996 KTK852432:KTK852485 KTK852490:KTK852497 KTK852525:KTK852532 KTK917968:KTK918021 KTK918026:KTK918033 KTK918061:KTK918068 KTK983504:KTK983557 KTK983562:KTK983569 KTK983597:KTK983604 LDG464:LDG517 LDG522:LDG529 LDG557:LDG564 LDG66000:LDG66053 LDG66058:LDG66065 LDG66093:LDG66100 LDG131536:LDG131589 LDG131594:LDG131601 LDG131629:LDG131636 LDG197072:LDG197125 LDG197130:LDG197137 LDG197165:LDG197172 LDG262608:LDG262661 LDG262666:LDG262673 LDG262701:LDG262708 LDG328144:LDG328197 LDG328202:LDG328209 LDG328237:LDG328244 LDG393680:LDG393733 LDG393738:LDG393745 LDG393773:LDG393780 LDG459216:LDG459269 LDG459274:LDG459281 LDG459309:LDG459316 LDG524752:LDG524805 LDG524810:LDG524817 LDG524845:LDG524852 LDG590288:LDG590341 LDG590346:LDG590353 LDG590381:LDG590388 LDG655824:LDG655877 LDG655882:LDG655889 LDG655917:LDG655924 LDG721360:LDG721413 LDG721418:LDG721425 LDG721453:LDG721460 LDG786896:LDG786949 LDG786954:LDG786961 LDG786989:LDG786996 LDG852432:LDG852485 LDG852490:LDG852497 LDG852525:LDG852532 LDG917968:LDG918021 LDG918026:LDG918033 LDG918061:LDG918068 LDG983504:LDG983557 LDG983562:LDG983569 LDG983597:LDG983604 LNC464:LNC517 LNC522:LNC529 LNC557:LNC564 LNC66000:LNC66053 LNC66058:LNC66065 LNC66093:LNC66100 LNC131536:LNC131589 LNC131594:LNC131601 LNC131629:LNC131636 LNC197072:LNC197125 LNC197130:LNC197137 LNC197165:LNC197172 LNC262608:LNC262661 LNC262666:LNC262673 LNC262701:LNC262708 LNC328144:LNC328197 LNC328202:LNC328209 LNC328237:LNC328244 LNC393680:LNC393733 LNC393738:LNC393745 LNC393773:LNC393780 LNC459216:LNC459269 LNC459274:LNC459281 LNC459309:LNC459316 LNC524752:LNC524805 LNC524810:LNC524817 LNC524845:LNC524852 LNC590288:LNC590341 LNC590346:LNC590353 LNC590381:LNC590388 LNC655824:LNC655877 LNC655882:LNC655889 LNC655917:LNC655924 LNC721360:LNC721413 LNC721418:LNC721425 LNC721453:LNC721460 LNC786896:LNC786949 LNC786954:LNC786961 LNC786989:LNC786996 LNC852432:LNC852485 LNC852490:LNC852497 LNC852525:LNC852532 LNC917968:LNC918021 LNC918026:LNC918033 LNC918061:LNC918068 LNC983504:LNC983557 LNC983562:LNC983569 LNC983597:LNC983604 LWY464:LWY517 LWY522:LWY529 LWY557:LWY564 LWY66000:LWY66053 LWY66058:LWY66065 LWY66093:LWY66100 LWY131536:LWY131589 LWY131594:LWY131601 LWY131629:LWY131636 LWY197072:LWY197125 LWY197130:LWY197137 LWY197165:LWY197172 LWY262608:LWY262661 LWY262666:LWY262673 LWY262701:LWY262708 LWY328144:LWY328197 LWY328202:LWY328209 LWY328237:LWY328244 LWY393680:LWY393733 LWY393738:LWY393745 LWY393773:LWY393780 LWY459216:LWY459269 LWY459274:LWY459281 LWY459309:LWY459316 LWY524752:LWY524805 LWY524810:LWY524817 LWY524845:LWY524852 LWY590288:LWY590341 LWY590346:LWY590353 LWY590381:LWY590388 LWY655824:LWY655877 LWY655882:LWY655889 LWY655917:LWY655924 LWY721360:LWY721413 LWY721418:LWY721425 LWY721453:LWY721460 LWY786896:LWY786949 LWY786954:LWY786961 LWY786989:LWY786996 LWY852432:LWY852485 LWY852490:LWY852497 LWY852525:LWY852532 LWY917968:LWY918021 LWY918026:LWY918033 LWY918061:LWY918068 LWY983504:LWY983557 LWY983562:LWY983569 LWY983597:LWY983604 MGU464:MGU517 MGU522:MGU529 MGU557:MGU564 MGU66000:MGU66053 MGU66058:MGU66065 MGU66093:MGU66100 MGU131536:MGU131589 MGU131594:MGU131601 MGU131629:MGU131636 MGU197072:MGU197125 MGU197130:MGU197137 MGU197165:MGU197172 MGU262608:MGU262661 MGU262666:MGU262673 MGU262701:MGU262708 MGU328144:MGU328197 MGU328202:MGU328209 MGU328237:MGU328244 MGU393680:MGU393733 MGU393738:MGU393745 MGU393773:MGU393780 MGU459216:MGU459269 MGU459274:MGU459281 MGU459309:MGU459316 MGU524752:MGU524805 MGU524810:MGU524817 MGU524845:MGU524852 MGU590288:MGU590341 MGU590346:MGU590353 MGU590381:MGU590388 MGU655824:MGU655877 MGU655882:MGU655889 MGU655917:MGU655924 MGU721360:MGU721413 MGU721418:MGU721425 MGU721453:MGU721460 MGU786896:MGU786949 MGU786954:MGU786961 MGU786989:MGU786996 MGU852432:MGU852485 MGU852490:MGU852497 MGU852525:MGU852532 MGU917968:MGU918021 MGU918026:MGU918033 MGU918061:MGU918068 MGU983504:MGU983557 MGU983562:MGU983569 MGU983597:MGU983604 MQQ464:MQQ517 MQQ522:MQQ529 MQQ557:MQQ564 MQQ66000:MQQ66053 MQQ66058:MQQ66065 MQQ66093:MQQ66100 MQQ131536:MQQ131589 MQQ131594:MQQ131601 MQQ131629:MQQ131636 MQQ197072:MQQ197125 MQQ197130:MQQ197137 MQQ197165:MQQ197172 MQQ262608:MQQ262661 MQQ262666:MQQ262673 MQQ262701:MQQ262708 MQQ328144:MQQ328197 MQQ328202:MQQ328209 MQQ328237:MQQ328244 MQQ393680:MQQ393733 MQQ393738:MQQ393745 MQQ393773:MQQ393780 MQQ459216:MQQ459269 MQQ459274:MQQ459281 MQQ459309:MQQ459316 MQQ524752:MQQ524805 MQQ524810:MQQ524817 MQQ524845:MQQ524852 MQQ590288:MQQ590341 MQQ590346:MQQ590353 MQQ590381:MQQ590388 MQQ655824:MQQ655877 MQQ655882:MQQ655889 MQQ655917:MQQ655924 MQQ721360:MQQ721413 MQQ721418:MQQ721425 MQQ721453:MQQ721460 MQQ786896:MQQ786949 MQQ786954:MQQ786961 MQQ786989:MQQ786996 MQQ852432:MQQ852485 MQQ852490:MQQ852497 MQQ852525:MQQ852532 MQQ917968:MQQ918021 MQQ918026:MQQ918033 MQQ918061:MQQ918068 MQQ983504:MQQ983557 MQQ983562:MQQ983569 MQQ983597:MQQ983604 NAM464:NAM517 NAM522:NAM529 NAM557:NAM564 NAM66000:NAM66053 NAM66058:NAM66065 NAM66093:NAM66100 NAM131536:NAM131589 NAM131594:NAM131601 NAM131629:NAM131636 NAM197072:NAM197125 NAM197130:NAM197137 NAM197165:NAM197172 NAM262608:NAM262661 NAM262666:NAM262673 NAM262701:NAM262708 NAM328144:NAM328197 NAM328202:NAM328209 NAM328237:NAM328244 NAM393680:NAM393733 NAM393738:NAM393745 NAM393773:NAM393780 NAM459216:NAM459269 NAM459274:NAM459281 NAM459309:NAM459316 NAM524752:NAM524805 NAM524810:NAM524817 NAM524845:NAM524852 NAM590288:NAM590341 NAM590346:NAM590353 NAM590381:NAM590388 NAM655824:NAM655877 NAM655882:NAM655889 NAM655917:NAM655924 NAM721360:NAM721413 NAM721418:NAM721425 NAM721453:NAM721460 NAM786896:NAM786949 NAM786954:NAM786961 NAM786989:NAM786996 NAM852432:NAM852485 NAM852490:NAM852497 NAM852525:NAM852532 NAM917968:NAM918021 NAM918026:NAM918033 NAM918061:NAM918068 NAM983504:NAM983557 NAM983562:NAM983569 NAM983597:NAM983604 NKI464:NKI517 NKI522:NKI529 NKI557:NKI564 NKI66000:NKI66053 NKI66058:NKI66065 NKI66093:NKI66100 NKI131536:NKI131589 NKI131594:NKI131601 NKI131629:NKI131636 NKI197072:NKI197125 NKI197130:NKI197137 NKI197165:NKI197172 NKI262608:NKI262661 NKI262666:NKI262673 NKI262701:NKI262708 NKI328144:NKI328197 NKI328202:NKI328209 NKI328237:NKI328244 NKI393680:NKI393733 NKI393738:NKI393745 NKI393773:NKI393780 NKI459216:NKI459269 NKI459274:NKI459281 NKI459309:NKI459316 NKI524752:NKI524805 NKI524810:NKI524817 NKI524845:NKI524852 NKI590288:NKI590341 NKI590346:NKI590353 NKI590381:NKI590388 NKI655824:NKI655877 NKI655882:NKI655889 NKI655917:NKI655924 NKI721360:NKI721413 NKI721418:NKI721425 NKI721453:NKI721460 NKI786896:NKI786949 NKI786954:NKI786961 NKI786989:NKI786996 NKI852432:NKI852485 NKI852490:NKI852497 NKI852525:NKI852532 NKI917968:NKI918021 NKI918026:NKI918033 NKI918061:NKI918068 NKI983504:NKI983557 NKI983562:NKI983569 NKI983597:NKI983604 NUE464:NUE517 NUE522:NUE529 NUE557:NUE564 NUE66000:NUE66053 NUE66058:NUE66065 NUE66093:NUE66100 NUE131536:NUE131589 NUE131594:NUE131601 NUE131629:NUE131636 NUE197072:NUE197125 NUE197130:NUE197137 NUE197165:NUE197172 NUE262608:NUE262661 NUE262666:NUE262673 NUE262701:NUE262708 NUE328144:NUE328197 NUE328202:NUE328209 NUE328237:NUE328244 NUE393680:NUE393733 NUE393738:NUE393745 NUE393773:NUE393780 NUE459216:NUE459269 NUE459274:NUE459281 NUE459309:NUE459316 NUE524752:NUE524805 NUE524810:NUE524817 NUE524845:NUE524852 NUE590288:NUE590341 NUE590346:NUE590353 NUE590381:NUE590388 NUE655824:NUE655877 NUE655882:NUE655889 NUE655917:NUE655924 NUE721360:NUE721413 NUE721418:NUE721425 NUE721453:NUE721460 NUE786896:NUE786949 NUE786954:NUE786961 NUE786989:NUE786996 NUE852432:NUE852485 NUE852490:NUE852497 NUE852525:NUE852532 NUE917968:NUE918021 NUE918026:NUE918033 NUE918061:NUE918068 NUE983504:NUE983557 NUE983562:NUE983569 NUE983597:NUE983604 OEA464:OEA517 OEA522:OEA529 OEA557:OEA564 OEA66000:OEA66053 OEA66058:OEA66065 OEA66093:OEA66100 OEA131536:OEA131589 OEA131594:OEA131601 OEA131629:OEA131636 OEA197072:OEA197125 OEA197130:OEA197137 OEA197165:OEA197172 OEA262608:OEA262661 OEA262666:OEA262673 OEA262701:OEA262708 OEA328144:OEA328197 OEA328202:OEA328209 OEA328237:OEA328244 OEA393680:OEA393733 OEA393738:OEA393745 OEA393773:OEA393780 OEA459216:OEA459269 OEA459274:OEA459281 OEA459309:OEA459316 OEA524752:OEA524805 OEA524810:OEA524817 OEA524845:OEA524852 OEA590288:OEA590341 OEA590346:OEA590353 OEA590381:OEA590388 OEA655824:OEA655877 OEA655882:OEA655889 OEA655917:OEA655924 OEA721360:OEA721413 OEA721418:OEA721425 OEA721453:OEA721460 OEA786896:OEA786949 OEA786954:OEA786961 OEA786989:OEA786996 OEA852432:OEA852485 OEA852490:OEA852497 OEA852525:OEA852532 OEA917968:OEA918021 OEA918026:OEA918033 OEA918061:OEA918068 OEA983504:OEA983557 OEA983562:OEA983569 OEA983597:OEA983604 ONW464:ONW517 ONW522:ONW529 ONW557:ONW564 ONW66000:ONW66053 ONW66058:ONW66065 ONW66093:ONW66100 ONW131536:ONW131589 ONW131594:ONW131601 ONW131629:ONW131636 ONW197072:ONW197125 ONW197130:ONW197137 ONW197165:ONW197172 ONW262608:ONW262661 ONW262666:ONW262673 ONW262701:ONW262708 ONW328144:ONW328197 ONW328202:ONW328209 ONW328237:ONW328244 ONW393680:ONW393733 ONW393738:ONW393745 ONW393773:ONW393780 ONW459216:ONW459269 ONW459274:ONW459281 ONW459309:ONW459316 ONW524752:ONW524805 ONW524810:ONW524817 ONW524845:ONW524852 ONW590288:ONW590341 ONW590346:ONW590353 ONW590381:ONW590388 ONW655824:ONW655877 ONW655882:ONW655889 ONW655917:ONW655924 ONW721360:ONW721413 ONW721418:ONW721425 ONW721453:ONW721460 ONW786896:ONW786949 ONW786954:ONW786961 ONW786989:ONW786996 ONW852432:ONW852485 ONW852490:ONW852497 ONW852525:ONW852532 ONW917968:ONW918021 ONW918026:ONW918033 ONW918061:ONW918068 ONW983504:ONW983557 ONW983562:ONW983569 ONW983597:ONW983604 OXS464:OXS517 OXS522:OXS529 OXS557:OXS564 OXS66000:OXS66053 OXS66058:OXS66065 OXS66093:OXS66100 OXS131536:OXS131589 OXS131594:OXS131601 OXS131629:OXS131636 OXS197072:OXS197125 OXS197130:OXS197137 OXS197165:OXS197172 OXS262608:OXS262661 OXS262666:OXS262673 OXS262701:OXS262708 OXS328144:OXS328197 OXS328202:OXS328209 OXS328237:OXS328244 OXS393680:OXS393733 OXS393738:OXS393745 OXS393773:OXS393780 OXS459216:OXS459269 OXS459274:OXS459281 OXS459309:OXS459316 OXS524752:OXS524805 OXS524810:OXS524817 OXS524845:OXS524852 OXS590288:OXS590341 OXS590346:OXS590353 OXS590381:OXS590388 OXS655824:OXS655877 OXS655882:OXS655889 OXS655917:OXS655924 OXS721360:OXS721413 OXS721418:OXS721425 OXS721453:OXS721460 OXS786896:OXS786949 OXS786954:OXS786961 OXS786989:OXS786996 OXS852432:OXS852485 OXS852490:OXS852497 OXS852525:OXS852532 OXS917968:OXS918021 OXS918026:OXS918033 OXS918061:OXS918068 OXS983504:OXS983557 OXS983562:OXS983569 OXS983597:OXS983604 PHO464:PHO517 PHO522:PHO529 PHO557:PHO564 PHO66000:PHO66053 PHO66058:PHO66065 PHO66093:PHO66100 PHO131536:PHO131589 PHO131594:PHO131601 PHO131629:PHO131636 PHO197072:PHO197125 PHO197130:PHO197137 PHO197165:PHO197172 PHO262608:PHO262661 PHO262666:PHO262673 PHO262701:PHO262708 PHO328144:PHO328197 PHO328202:PHO328209 PHO328237:PHO328244 PHO393680:PHO393733 PHO393738:PHO393745 PHO393773:PHO393780 PHO459216:PHO459269 PHO459274:PHO459281 PHO459309:PHO459316 PHO524752:PHO524805 PHO524810:PHO524817 PHO524845:PHO524852 PHO590288:PHO590341 PHO590346:PHO590353 PHO590381:PHO590388 PHO655824:PHO655877 PHO655882:PHO655889 PHO655917:PHO655924 PHO721360:PHO721413 PHO721418:PHO721425 PHO721453:PHO721460 PHO786896:PHO786949 PHO786954:PHO786961 PHO786989:PHO786996 PHO852432:PHO852485 PHO852490:PHO852497 PHO852525:PHO852532 PHO917968:PHO918021 PHO918026:PHO918033 PHO918061:PHO918068 PHO983504:PHO983557 PHO983562:PHO983569 PHO983597:PHO983604 PRK464:PRK517 PRK522:PRK529 PRK557:PRK564 PRK66000:PRK66053 PRK66058:PRK66065 PRK66093:PRK66100 PRK131536:PRK131589 PRK131594:PRK131601 PRK131629:PRK131636 PRK197072:PRK197125 PRK197130:PRK197137 PRK197165:PRK197172 PRK262608:PRK262661 PRK262666:PRK262673 PRK262701:PRK262708 PRK328144:PRK328197 PRK328202:PRK328209 PRK328237:PRK328244 PRK393680:PRK393733 PRK393738:PRK393745 PRK393773:PRK393780 PRK459216:PRK459269 PRK459274:PRK459281 PRK459309:PRK459316 PRK524752:PRK524805 PRK524810:PRK524817 PRK524845:PRK524852 PRK590288:PRK590341 PRK590346:PRK590353 PRK590381:PRK590388 PRK655824:PRK655877 PRK655882:PRK655889 PRK655917:PRK655924 PRK721360:PRK721413 PRK721418:PRK721425 PRK721453:PRK721460 PRK786896:PRK786949 PRK786954:PRK786961 PRK786989:PRK786996 PRK852432:PRK852485 PRK852490:PRK852497 PRK852525:PRK852532 PRK917968:PRK918021 PRK918026:PRK918033 PRK918061:PRK918068 PRK983504:PRK983557 PRK983562:PRK983569 PRK983597:PRK983604 QBG464:QBG517 QBG522:QBG529 QBG557:QBG564 QBG66000:QBG66053 QBG66058:QBG66065 QBG66093:QBG66100 QBG131536:QBG131589 QBG131594:QBG131601 QBG131629:QBG131636 QBG197072:QBG197125 QBG197130:QBG197137 QBG197165:QBG197172 QBG262608:QBG262661 QBG262666:QBG262673 QBG262701:QBG262708 QBG328144:QBG328197 QBG328202:QBG328209 QBG328237:QBG328244 QBG393680:QBG393733 QBG393738:QBG393745 QBG393773:QBG393780 QBG459216:QBG459269 QBG459274:QBG459281 QBG459309:QBG459316 QBG524752:QBG524805 QBG524810:QBG524817 QBG524845:QBG524852 QBG590288:QBG590341 QBG590346:QBG590353 QBG590381:QBG590388 QBG655824:QBG655877 QBG655882:QBG655889 QBG655917:QBG655924 QBG721360:QBG721413 QBG721418:QBG721425 QBG721453:QBG721460 QBG786896:QBG786949 QBG786954:QBG786961 QBG786989:QBG786996 QBG852432:QBG852485 QBG852490:QBG852497 QBG852525:QBG852532 QBG917968:QBG918021 QBG918026:QBG918033 QBG918061:QBG918068 QBG983504:QBG983557 QBG983562:QBG983569 QBG983597:QBG983604 QLC464:QLC517 QLC522:QLC529 QLC557:QLC564 QLC66000:QLC66053 QLC66058:QLC66065 QLC66093:QLC66100 QLC131536:QLC131589 QLC131594:QLC131601 QLC131629:QLC131636 QLC197072:QLC197125 QLC197130:QLC197137 QLC197165:QLC197172 QLC262608:QLC262661 QLC262666:QLC262673 QLC262701:QLC262708 QLC328144:QLC328197 QLC328202:QLC328209 QLC328237:QLC328244 QLC393680:QLC393733 QLC393738:QLC393745 QLC393773:QLC393780 QLC459216:QLC459269 QLC459274:QLC459281 QLC459309:QLC459316 QLC524752:QLC524805 QLC524810:QLC524817 QLC524845:QLC524852 QLC590288:QLC590341 QLC590346:QLC590353 QLC590381:QLC590388 QLC655824:QLC655877 QLC655882:QLC655889 QLC655917:QLC655924 QLC721360:QLC721413 QLC721418:QLC721425 QLC721453:QLC721460 QLC786896:QLC786949 QLC786954:QLC786961 QLC786989:QLC786996 QLC852432:QLC852485 QLC852490:QLC852497 QLC852525:QLC852532 QLC917968:QLC918021 QLC918026:QLC918033 QLC918061:QLC918068 QLC983504:QLC983557 QLC983562:QLC983569 QLC983597:QLC983604 QUY464:QUY517 QUY522:QUY529 QUY557:QUY564 QUY66000:QUY66053 QUY66058:QUY66065 QUY66093:QUY66100 QUY131536:QUY131589 QUY131594:QUY131601 QUY131629:QUY131636 QUY197072:QUY197125 QUY197130:QUY197137 QUY197165:QUY197172 QUY262608:QUY262661 QUY262666:QUY262673 QUY262701:QUY262708 QUY328144:QUY328197 QUY328202:QUY328209 QUY328237:QUY328244 QUY393680:QUY393733 QUY393738:QUY393745 QUY393773:QUY393780 QUY459216:QUY459269 QUY459274:QUY459281 QUY459309:QUY459316 QUY524752:QUY524805 QUY524810:QUY524817 QUY524845:QUY524852 QUY590288:QUY590341 QUY590346:QUY590353 QUY590381:QUY590388 QUY655824:QUY655877 QUY655882:QUY655889 QUY655917:QUY655924 QUY721360:QUY721413 QUY721418:QUY721425 QUY721453:QUY721460 QUY786896:QUY786949 QUY786954:QUY786961 QUY786989:QUY786996 QUY852432:QUY852485 QUY852490:QUY852497 QUY852525:QUY852532 QUY917968:QUY918021 QUY918026:QUY918033 QUY918061:QUY918068 QUY983504:QUY983557 QUY983562:QUY983569 QUY983597:QUY983604 REU464:REU517 REU522:REU529 REU557:REU564 REU66000:REU66053 REU66058:REU66065 REU66093:REU66100 REU131536:REU131589 REU131594:REU131601 REU131629:REU131636 REU197072:REU197125 REU197130:REU197137 REU197165:REU197172 REU262608:REU262661 REU262666:REU262673 REU262701:REU262708 REU328144:REU328197 REU328202:REU328209 REU328237:REU328244 REU393680:REU393733 REU393738:REU393745 REU393773:REU393780 REU459216:REU459269 REU459274:REU459281 REU459309:REU459316 REU524752:REU524805 REU524810:REU524817 REU524845:REU524852 REU590288:REU590341 REU590346:REU590353 REU590381:REU590388 REU655824:REU655877 REU655882:REU655889 REU655917:REU655924 REU721360:REU721413 REU721418:REU721425 REU721453:REU721460 REU786896:REU786949 REU786954:REU786961 REU786989:REU786996 REU852432:REU852485 REU852490:REU852497 REU852525:REU852532 REU917968:REU918021 REU918026:REU918033 REU918061:REU918068 REU983504:REU983557 REU983562:REU983569 REU983597:REU983604 ROQ464:ROQ517 ROQ522:ROQ529 ROQ557:ROQ564 ROQ66000:ROQ66053 ROQ66058:ROQ66065 ROQ66093:ROQ66100 ROQ131536:ROQ131589 ROQ131594:ROQ131601 ROQ131629:ROQ131636 ROQ197072:ROQ197125 ROQ197130:ROQ197137 ROQ197165:ROQ197172 ROQ262608:ROQ262661 ROQ262666:ROQ262673 ROQ262701:ROQ262708 ROQ328144:ROQ328197 ROQ328202:ROQ328209 ROQ328237:ROQ328244 ROQ393680:ROQ393733 ROQ393738:ROQ393745 ROQ393773:ROQ393780 ROQ459216:ROQ459269 ROQ459274:ROQ459281 ROQ459309:ROQ459316 ROQ524752:ROQ524805 ROQ524810:ROQ524817 ROQ524845:ROQ524852 ROQ590288:ROQ590341 ROQ590346:ROQ590353 ROQ590381:ROQ590388 ROQ655824:ROQ655877 ROQ655882:ROQ655889 ROQ655917:ROQ655924 ROQ721360:ROQ721413 ROQ721418:ROQ721425 ROQ721453:ROQ721460 ROQ786896:ROQ786949 ROQ786954:ROQ786961 ROQ786989:ROQ786996 ROQ852432:ROQ852485 ROQ852490:ROQ852497 ROQ852525:ROQ852532 ROQ917968:ROQ918021 ROQ918026:ROQ918033 ROQ918061:ROQ918068 ROQ983504:ROQ983557 ROQ983562:ROQ983569 ROQ983597:ROQ983604 RYM464:RYM517 RYM522:RYM529 RYM557:RYM564 RYM66000:RYM66053 RYM66058:RYM66065 RYM66093:RYM66100 RYM131536:RYM131589 RYM131594:RYM131601 RYM131629:RYM131636 RYM197072:RYM197125 RYM197130:RYM197137 RYM197165:RYM197172 RYM262608:RYM262661 RYM262666:RYM262673 RYM262701:RYM262708 RYM328144:RYM328197 RYM328202:RYM328209 RYM328237:RYM328244 RYM393680:RYM393733 RYM393738:RYM393745 RYM393773:RYM393780 RYM459216:RYM459269 RYM459274:RYM459281 RYM459309:RYM459316 RYM524752:RYM524805 RYM524810:RYM524817 RYM524845:RYM524852 RYM590288:RYM590341 RYM590346:RYM590353 RYM590381:RYM590388 RYM655824:RYM655877 RYM655882:RYM655889 RYM655917:RYM655924 RYM721360:RYM721413 RYM721418:RYM721425 RYM721453:RYM721460 RYM786896:RYM786949 RYM786954:RYM786961 RYM786989:RYM786996 RYM852432:RYM852485 RYM852490:RYM852497 RYM852525:RYM852532 RYM917968:RYM918021 RYM918026:RYM918033 RYM918061:RYM918068 RYM983504:RYM983557 RYM983562:RYM983569 RYM983597:RYM983604 SII464:SII517 SII522:SII529 SII557:SII564 SII66000:SII66053 SII66058:SII66065 SII66093:SII66100 SII131536:SII131589 SII131594:SII131601 SII131629:SII131636 SII197072:SII197125 SII197130:SII197137 SII197165:SII197172 SII262608:SII262661 SII262666:SII262673 SII262701:SII262708 SII328144:SII328197 SII328202:SII328209 SII328237:SII328244 SII393680:SII393733 SII393738:SII393745 SII393773:SII393780 SII459216:SII459269 SII459274:SII459281 SII459309:SII459316 SII524752:SII524805 SII524810:SII524817 SII524845:SII524852 SII590288:SII590341 SII590346:SII590353 SII590381:SII590388 SII655824:SII655877 SII655882:SII655889 SII655917:SII655924 SII721360:SII721413 SII721418:SII721425 SII721453:SII721460 SII786896:SII786949 SII786954:SII786961 SII786989:SII786996 SII852432:SII852485 SII852490:SII852497 SII852525:SII852532 SII917968:SII918021 SII918026:SII918033 SII918061:SII918068 SII983504:SII983557 SII983562:SII983569 SII983597:SII983604 SSE464:SSE517 SSE522:SSE529 SSE557:SSE564 SSE66000:SSE66053 SSE66058:SSE66065 SSE66093:SSE66100 SSE131536:SSE131589 SSE131594:SSE131601 SSE131629:SSE131636 SSE197072:SSE197125 SSE197130:SSE197137 SSE197165:SSE197172 SSE262608:SSE262661 SSE262666:SSE262673 SSE262701:SSE262708 SSE328144:SSE328197 SSE328202:SSE328209 SSE328237:SSE328244 SSE393680:SSE393733 SSE393738:SSE393745 SSE393773:SSE393780 SSE459216:SSE459269 SSE459274:SSE459281 SSE459309:SSE459316 SSE524752:SSE524805 SSE524810:SSE524817 SSE524845:SSE524852 SSE590288:SSE590341 SSE590346:SSE590353 SSE590381:SSE590388 SSE655824:SSE655877 SSE655882:SSE655889 SSE655917:SSE655924 SSE721360:SSE721413 SSE721418:SSE721425 SSE721453:SSE721460 SSE786896:SSE786949 SSE786954:SSE786961 SSE786989:SSE786996 SSE852432:SSE852485 SSE852490:SSE852497 SSE852525:SSE852532 SSE917968:SSE918021 SSE918026:SSE918033 SSE918061:SSE918068 SSE983504:SSE983557 SSE983562:SSE983569 SSE983597:SSE983604 TCA464:TCA517 TCA522:TCA529 TCA557:TCA564 TCA66000:TCA66053 TCA66058:TCA66065 TCA66093:TCA66100 TCA131536:TCA131589 TCA131594:TCA131601 TCA131629:TCA131636 TCA197072:TCA197125 TCA197130:TCA197137 TCA197165:TCA197172 TCA262608:TCA262661 TCA262666:TCA262673 TCA262701:TCA262708 TCA328144:TCA328197 TCA328202:TCA328209 TCA328237:TCA328244 TCA393680:TCA393733 TCA393738:TCA393745 TCA393773:TCA393780 TCA459216:TCA459269 TCA459274:TCA459281 TCA459309:TCA459316 TCA524752:TCA524805 TCA524810:TCA524817 TCA524845:TCA524852 TCA590288:TCA590341 TCA590346:TCA590353 TCA590381:TCA590388 TCA655824:TCA655877 TCA655882:TCA655889 TCA655917:TCA655924 TCA721360:TCA721413 TCA721418:TCA721425 TCA721453:TCA721460 TCA786896:TCA786949 TCA786954:TCA786961 TCA786989:TCA786996 TCA852432:TCA852485 TCA852490:TCA852497 TCA852525:TCA852532 TCA917968:TCA918021 TCA918026:TCA918033 TCA918061:TCA918068 TCA983504:TCA983557 TCA983562:TCA983569 TCA983597:TCA983604 TLW464:TLW517 TLW522:TLW529 TLW557:TLW564 TLW66000:TLW66053 TLW66058:TLW66065 TLW66093:TLW66100 TLW131536:TLW131589 TLW131594:TLW131601 TLW131629:TLW131636 TLW197072:TLW197125 TLW197130:TLW197137 TLW197165:TLW197172 TLW262608:TLW262661 TLW262666:TLW262673 TLW262701:TLW262708 TLW328144:TLW328197 TLW328202:TLW328209 TLW328237:TLW328244 TLW393680:TLW393733 TLW393738:TLW393745 TLW393773:TLW393780 TLW459216:TLW459269 TLW459274:TLW459281 TLW459309:TLW459316 TLW524752:TLW524805 TLW524810:TLW524817 TLW524845:TLW524852 TLW590288:TLW590341 TLW590346:TLW590353 TLW590381:TLW590388 TLW655824:TLW655877 TLW655882:TLW655889 TLW655917:TLW655924 TLW721360:TLW721413 TLW721418:TLW721425 TLW721453:TLW721460 TLW786896:TLW786949 TLW786954:TLW786961 TLW786989:TLW786996 TLW852432:TLW852485 TLW852490:TLW852497 TLW852525:TLW852532 TLW917968:TLW918021 TLW918026:TLW918033 TLW918061:TLW918068 TLW983504:TLW983557 TLW983562:TLW983569 TLW983597:TLW983604 TVS464:TVS517 TVS522:TVS529 TVS557:TVS564 TVS66000:TVS66053 TVS66058:TVS66065 TVS66093:TVS66100 TVS131536:TVS131589 TVS131594:TVS131601 TVS131629:TVS131636 TVS197072:TVS197125 TVS197130:TVS197137 TVS197165:TVS197172 TVS262608:TVS262661 TVS262666:TVS262673 TVS262701:TVS262708 TVS328144:TVS328197 TVS328202:TVS328209 TVS328237:TVS328244 TVS393680:TVS393733 TVS393738:TVS393745 TVS393773:TVS393780 TVS459216:TVS459269 TVS459274:TVS459281 TVS459309:TVS459316 TVS524752:TVS524805 TVS524810:TVS524817 TVS524845:TVS524852 TVS590288:TVS590341 TVS590346:TVS590353 TVS590381:TVS590388 TVS655824:TVS655877 TVS655882:TVS655889 TVS655917:TVS655924 TVS721360:TVS721413 TVS721418:TVS721425 TVS721453:TVS721460 TVS786896:TVS786949 TVS786954:TVS786961 TVS786989:TVS786996 TVS852432:TVS852485 TVS852490:TVS852497 TVS852525:TVS852532 TVS917968:TVS918021 TVS918026:TVS918033 TVS918061:TVS918068 TVS983504:TVS983557 TVS983562:TVS983569 TVS983597:TVS983604 UFO464:UFO517 UFO522:UFO529 UFO557:UFO564 UFO66000:UFO66053 UFO66058:UFO66065 UFO66093:UFO66100 UFO131536:UFO131589 UFO131594:UFO131601 UFO131629:UFO131636 UFO197072:UFO197125 UFO197130:UFO197137 UFO197165:UFO197172 UFO262608:UFO262661 UFO262666:UFO262673 UFO262701:UFO262708 UFO328144:UFO328197 UFO328202:UFO328209 UFO328237:UFO328244 UFO393680:UFO393733 UFO393738:UFO393745 UFO393773:UFO393780 UFO459216:UFO459269 UFO459274:UFO459281 UFO459309:UFO459316 UFO524752:UFO524805 UFO524810:UFO524817 UFO524845:UFO524852 UFO590288:UFO590341 UFO590346:UFO590353 UFO590381:UFO590388 UFO655824:UFO655877 UFO655882:UFO655889 UFO655917:UFO655924 UFO721360:UFO721413 UFO721418:UFO721425 UFO721453:UFO721460 UFO786896:UFO786949 UFO786954:UFO786961 UFO786989:UFO786996 UFO852432:UFO852485 UFO852490:UFO852497 UFO852525:UFO852532 UFO917968:UFO918021 UFO918026:UFO918033 UFO918061:UFO918068 UFO983504:UFO983557 UFO983562:UFO983569 UFO983597:UFO983604 UPK464:UPK517 UPK522:UPK529 UPK557:UPK564 UPK66000:UPK66053 UPK66058:UPK66065 UPK66093:UPK66100 UPK131536:UPK131589 UPK131594:UPK131601 UPK131629:UPK131636 UPK197072:UPK197125 UPK197130:UPK197137 UPK197165:UPK197172 UPK262608:UPK262661 UPK262666:UPK262673 UPK262701:UPK262708 UPK328144:UPK328197 UPK328202:UPK328209 UPK328237:UPK328244 UPK393680:UPK393733 UPK393738:UPK393745 UPK393773:UPK393780 UPK459216:UPK459269 UPK459274:UPK459281 UPK459309:UPK459316 UPK524752:UPK524805 UPK524810:UPK524817 UPK524845:UPK524852 UPK590288:UPK590341 UPK590346:UPK590353 UPK590381:UPK590388 UPK655824:UPK655877 UPK655882:UPK655889 UPK655917:UPK655924 UPK721360:UPK721413 UPK721418:UPK721425 UPK721453:UPK721460 UPK786896:UPK786949 UPK786954:UPK786961 UPK786989:UPK786996 UPK852432:UPK852485 UPK852490:UPK852497 UPK852525:UPK852532 UPK917968:UPK918021 UPK918026:UPK918033 UPK918061:UPK918068 UPK983504:UPK983557 UPK983562:UPK983569 UPK983597:UPK983604 UZG464:UZG517 UZG522:UZG529 UZG557:UZG564 UZG66000:UZG66053 UZG66058:UZG66065 UZG66093:UZG66100 UZG131536:UZG131589 UZG131594:UZG131601 UZG131629:UZG131636 UZG197072:UZG197125 UZG197130:UZG197137 UZG197165:UZG197172 UZG262608:UZG262661 UZG262666:UZG262673 UZG262701:UZG262708 UZG328144:UZG328197 UZG328202:UZG328209 UZG328237:UZG328244 UZG393680:UZG393733 UZG393738:UZG393745 UZG393773:UZG393780 UZG459216:UZG459269 UZG459274:UZG459281 UZG459309:UZG459316 UZG524752:UZG524805 UZG524810:UZG524817 UZG524845:UZG524852 UZG590288:UZG590341 UZG590346:UZG590353 UZG590381:UZG590388 UZG655824:UZG655877 UZG655882:UZG655889 UZG655917:UZG655924 UZG721360:UZG721413 UZG721418:UZG721425 UZG721453:UZG721460 UZG786896:UZG786949 UZG786954:UZG786961 UZG786989:UZG786996 UZG852432:UZG852485 UZG852490:UZG852497 UZG852525:UZG852532 UZG917968:UZG918021 UZG918026:UZG918033 UZG918061:UZG918068 UZG983504:UZG983557 UZG983562:UZG983569 UZG983597:UZG983604 VJC464:VJC517 VJC522:VJC529 VJC557:VJC564 VJC66000:VJC66053 VJC66058:VJC66065 VJC66093:VJC66100 VJC131536:VJC131589 VJC131594:VJC131601 VJC131629:VJC131636 VJC197072:VJC197125 VJC197130:VJC197137 VJC197165:VJC197172 VJC262608:VJC262661 VJC262666:VJC262673 VJC262701:VJC262708 VJC328144:VJC328197 VJC328202:VJC328209 VJC328237:VJC328244 VJC393680:VJC393733 VJC393738:VJC393745 VJC393773:VJC393780 VJC459216:VJC459269 VJC459274:VJC459281 VJC459309:VJC459316 VJC524752:VJC524805 VJC524810:VJC524817 VJC524845:VJC524852 VJC590288:VJC590341 VJC590346:VJC590353 VJC590381:VJC590388 VJC655824:VJC655877 VJC655882:VJC655889 VJC655917:VJC655924 VJC721360:VJC721413 VJC721418:VJC721425 VJC721453:VJC721460 VJC786896:VJC786949 VJC786954:VJC786961 VJC786989:VJC786996 VJC852432:VJC852485 VJC852490:VJC852497 VJC852525:VJC852532 VJC917968:VJC918021 VJC918026:VJC918033 VJC918061:VJC918068 VJC983504:VJC983557 VJC983562:VJC983569 VJC983597:VJC983604 VSY464:VSY517 VSY522:VSY529 VSY557:VSY564 VSY66000:VSY66053 VSY66058:VSY66065 VSY66093:VSY66100 VSY131536:VSY131589 VSY131594:VSY131601 VSY131629:VSY131636 VSY197072:VSY197125 VSY197130:VSY197137 VSY197165:VSY197172 VSY262608:VSY262661 VSY262666:VSY262673 VSY262701:VSY262708 VSY328144:VSY328197 VSY328202:VSY328209 VSY328237:VSY328244 VSY393680:VSY393733 VSY393738:VSY393745 VSY393773:VSY393780 VSY459216:VSY459269 VSY459274:VSY459281 VSY459309:VSY459316 VSY524752:VSY524805 VSY524810:VSY524817 VSY524845:VSY524852 VSY590288:VSY590341 VSY590346:VSY590353 VSY590381:VSY590388 VSY655824:VSY655877 VSY655882:VSY655889 VSY655917:VSY655924 VSY721360:VSY721413 VSY721418:VSY721425 VSY721453:VSY721460 VSY786896:VSY786949 VSY786954:VSY786961 VSY786989:VSY786996 VSY852432:VSY852485 VSY852490:VSY852497 VSY852525:VSY852532 VSY917968:VSY918021 VSY918026:VSY918033 VSY918061:VSY918068 VSY983504:VSY983557 VSY983562:VSY983569 VSY983597:VSY983604 WCU464:WCU517 WCU522:WCU529 WCU557:WCU564 WCU66000:WCU66053 WCU66058:WCU66065 WCU66093:WCU66100 WCU131536:WCU131589 WCU131594:WCU131601 WCU131629:WCU131636 WCU197072:WCU197125 WCU197130:WCU197137 WCU197165:WCU197172 WCU262608:WCU262661 WCU262666:WCU262673 WCU262701:WCU262708 WCU328144:WCU328197 WCU328202:WCU328209 WCU328237:WCU328244 WCU393680:WCU393733 WCU393738:WCU393745 WCU393773:WCU393780 WCU459216:WCU459269 WCU459274:WCU459281 WCU459309:WCU459316 WCU524752:WCU524805 WCU524810:WCU524817 WCU524845:WCU524852 WCU590288:WCU590341 WCU590346:WCU590353 WCU590381:WCU590388 WCU655824:WCU655877 WCU655882:WCU655889 WCU655917:WCU655924 WCU721360:WCU721413 WCU721418:WCU721425 WCU721453:WCU721460 WCU786896:WCU786949 WCU786954:WCU786961 WCU786989:WCU786996 WCU852432:WCU852485 WCU852490:WCU852497 WCU852525:WCU852532 WCU917968:WCU918021 WCU918026:WCU918033 WCU918061:WCU918068 WCU983504:WCU983557 WCU983562:WCU983569 WCU983597:WCU983604 WMQ464:WMQ517 WMQ522:WMQ529 WMQ557:WMQ564 WMQ66000:WMQ66053 WMQ66058:WMQ66065 WMQ66093:WMQ66100 WMQ131536:WMQ131589 WMQ131594:WMQ131601 WMQ131629:WMQ131636 WMQ197072:WMQ197125 WMQ197130:WMQ197137 WMQ197165:WMQ197172 WMQ262608:WMQ262661 WMQ262666:WMQ262673 WMQ262701:WMQ262708 WMQ328144:WMQ328197 WMQ328202:WMQ328209 WMQ328237:WMQ328244 WMQ393680:WMQ393733 WMQ393738:WMQ393745 WMQ393773:WMQ393780 WMQ459216:WMQ459269 WMQ459274:WMQ459281 WMQ459309:WMQ459316 WMQ524752:WMQ524805 WMQ524810:WMQ524817 WMQ524845:WMQ524852 WMQ590288:WMQ590341 WMQ590346:WMQ590353 WMQ590381:WMQ590388 WMQ655824:WMQ655877 WMQ655882:WMQ655889 WMQ655917:WMQ655924 WMQ721360:WMQ721413 WMQ721418:WMQ721425 WMQ721453:WMQ721460 WMQ786896:WMQ786949 WMQ786954:WMQ786961 WMQ786989:WMQ786996 WMQ852432:WMQ852485 WMQ852490:WMQ852497 WMQ852525:WMQ852532 WMQ917968:WMQ918021 WMQ918026:WMQ918033 WMQ918061:WMQ918068 WMQ983504:WMQ983557 WMQ983562:WMQ983569 WMQ983597:WMQ983604 WWM464:WWM517 WWM522:WWM529 WWM557:WWM564 WWM66000:WWM66053 WWM66058:WWM66065 WWM66093:WWM66100 WWM131536:WWM131589 WWM131594:WWM131601 WWM131629:WWM131636 WWM197072:WWM197125 WWM197130:WWM197137 WWM197165:WWM197172 WWM262608:WWM262661 WWM262666:WWM262673 WWM262701:WWM262708 WWM328144:WWM328197 WWM328202:WWM328209 WWM328237:WWM328244 WWM393680:WWM393733 WWM393738:WWM393745 WWM393773:WWM393780 WWM459216:WWM459269 WWM459274:WWM459281 WWM459309:WWM459316 WWM524752:WWM524805 WWM524810:WWM524817 WWM524845:WWM524852 WWM590288:WWM590341 WWM590346:WWM590353 WWM590381:WWM590388 WWM655824:WWM655877 WWM655882:WWM655889 WWM655917:WWM655924 WWM721360:WWM721413 WWM721418:WWM721425 WWM721453:WWM721460 WWM786896:WWM786949 WWM786954:WWM786961 WWM786989:WWM786996 WWM852432:WWM852485 WWM852490:WWM852497 WWM852525:WWM852532 WWM917968:WWM918021 WWM918026:WWM918033 WWM918061:WWM918068 WWM983504:WWM983557 WWM983562:WWM983569 WWM983597:WWM983604">
      <formula1>"正常,关注,次级,可疑,损失"</formula1>
    </dataValidation>
  </dataValidations>
  <pageMargins left="0.69930555555555596" right="0.69930555555555596" top="0.75" bottom="0.75" header="0.3" footer="0.3"/>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总行反馈清单</vt:lpstr>
    </vt:vector>
  </TitlesOfParts>
  <Company>China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cp:lastModifiedBy>
  <dcterms:created xsi:type="dcterms:W3CDTF">2016-10-27T09:19:00Z</dcterms:created>
  <dcterms:modified xsi:type="dcterms:W3CDTF">2019-04-17T02:47:07Z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2052-11.1.0.8214</vt:lpwstr>
  </property>
</Properties>
</file>