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产品部\成都传感器\"/>
    </mc:Choice>
  </mc:AlternateContent>
  <bookViews>
    <workbookView xWindow="0" yWindow="0" windowWidth="15345" windowHeight="4785" activeTab="1"/>
  </bookViews>
  <sheets>
    <sheet name="2017-10-30 V1" sheetId="1" r:id="rId1"/>
    <sheet name="2017-11-14 V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4" i="2"/>
  <c r="G5" i="2"/>
  <c r="G6" i="2"/>
  <c r="G7" i="2"/>
  <c r="G8" i="2"/>
  <c r="G9" i="2"/>
  <c r="G10" i="2"/>
  <c r="G3" i="2"/>
  <c r="F8" i="2"/>
  <c r="H4" i="2"/>
  <c r="H5" i="2"/>
  <c r="H6" i="2"/>
  <c r="H7" i="2"/>
  <c r="H8" i="2"/>
  <c r="H9" i="2"/>
  <c r="H10" i="2"/>
  <c r="H3" i="2"/>
  <c r="F10" i="2"/>
  <c r="F9" i="2"/>
  <c r="F7" i="2"/>
  <c r="F6" i="2"/>
  <c r="F5" i="2"/>
  <c r="F4" i="2"/>
  <c r="F3" i="2"/>
  <c r="H11" i="2" l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E9" i="1" s="1"/>
  <c r="G9" i="1" l="1"/>
</calcChain>
</file>

<file path=xl/sharedStrings.xml><?xml version="1.0" encoding="utf-8"?>
<sst xmlns="http://schemas.openxmlformats.org/spreadsheetml/2006/main" count="46" uniqueCount="32">
  <si>
    <t>料号</t>
    <phoneticPr fontId="1" type="noConversion"/>
  </si>
  <si>
    <t>单价（美金）</t>
    <phoneticPr fontId="1" type="noConversion"/>
  </si>
  <si>
    <t>单价（人民币）</t>
    <phoneticPr fontId="1" type="noConversion"/>
  </si>
  <si>
    <t>总价（美金）</t>
    <phoneticPr fontId="1" type="noConversion"/>
  </si>
  <si>
    <t>总价（人民币）</t>
    <phoneticPr fontId="1" type="noConversion"/>
  </si>
  <si>
    <t>6001-00001</t>
    <phoneticPr fontId="1" type="noConversion"/>
  </si>
  <si>
    <t>6001-00002</t>
  </si>
  <si>
    <t>6001-00003</t>
  </si>
  <si>
    <t>6001-00004</t>
  </si>
  <si>
    <t>6001-00006</t>
  </si>
  <si>
    <t>6001-00007</t>
  </si>
  <si>
    <t>GS60_A92</t>
    <phoneticPr fontId="1" type="noConversion"/>
  </si>
  <si>
    <t>GS70_F72</t>
    <phoneticPr fontId="1" type="noConversion"/>
  </si>
  <si>
    <t>GS70_C76</t>
    <phoneticPr fontId="1" type="noConversion"/>
  </si>
  <si>
    <t>SG8500</t>
    <phoneticPr fontId="1" type="noConversion"/>
  </si>
  <si>
    <t>GS70_G91</t>
    <phoneticPr fontId="1" type="noConversion"/>
  </si>
  <si>
    <t>GS70_F72A</t>
    <phoneticPr fontId="1" type="noConversion"/>
  </si>
  <si>
    <t>产品型号</t>
    <phoneticPr fontId="1" type="noConversion"/>
  </si>
  <si>
    <t>V1数量</t>
    <phoneticPr fontId="1" type="noConversion"/>
  </si>
  <si>
    <t>V2数量</t>
    <phoneticPr fontId="1" type="noConversion"/>
  </si>
  <si>
    <t>6001-00001</t>
    <phoneticPr fontId="1" type="noConversion"/>
  </si>
  <si>
    <t>6001-00005</t>
  </si>
  <si>
    <t>GS60_H72</t>
    <phoneticPr fontId="4" type="noConversion"/>
  </si>
  <si>
    <t>GS60_A72</t>
    <phoneticPr fontId="4" type="noConversion"/>
  </si>
  <si>
    <t>V1单价
（人民币）</t>
    <phoneticPr fontId="1" type="noConversion"/>
  </si>
  <si>
    <t>V2单价
（人民币）</t>
    <phoneticPr fontId="1" type="noConversion"/>
  </si>
  <si>
    <t>V1总价
（人民币）</t>
    <phoneticPr fontId="1" type="noConversion"/>
  </si>
  <si>
    <t>V2总价
（人民币）</t>
    <phoneticPr fontId="1" type="noConversion"/>
  </si>
  <si>
    <t>成都传感器预算V1（PC9020）</t>
    <phoneticPr fontId="1" type="noConversion"/>
  </si>
  <si>
    <t>成都传感器预算V2（PC9020）</t>
    <phoneticPr fontId="1" type="noConversion"/>
  </si>
  <si>
    <t>红色标注的两个料号是新增的。</t>
    <phoneticPr fontId="1" type="noConversion"/>
  </si>
  <si>
    <t>6001-00008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</si>
</sst>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>
      <alignment vertical="center"/>
    </xf>
    <xf numFmtId="177" fontId="8" fillId="0" borderId="0" xfId="0" applyNumberFormat="1" applyFont="1">
      <alignment vertical="center"/>
    </xf>
    <xf numFmtId="177" fontId="9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282828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1" sqref="F21"/>
    </sheetView>
  </sheetViews>
  <sheetFormatPr defaultRowHeight="13.5"/>
  <cols>
    <col min="1" max="2" width="12.5" style="1" customWidth="1"/>
    <col min="3" max="3" width="9" style="1"/>
    <col min="4" max="5" width="13.625" hidden="1" customWidth="1"/>
    <col min="6" max="6" width="14.25" customWidth="1"/>
    <col min="7" max="7" width="14.625" customWidth="1"/>
  </cols>
  <sheetData>
    <row r="1" spans="1:7" ht="30.75" customHeight="1">
      <c r="A1" s="22" t="s">
        <v>28</v>
      </c>
      <c r="B1" s="22"/>
      <c r="C1" s="22"/>
      <c r="D1" s="22"/>
      <c r="E1" s="22"/>
      <c r="F1" s="22"/>
      <c r="G1" s="22"/>
    </row>
    <row r="2" spans="1:7" ht="18" customHeight="1">
      <c r="A2" s="3" t="s">
        <v>0</v>
      </c>
      <c r="B2" s="3" t="s">
        <v>17</v>
      </c>
      <c r="C2" s="3" t="s">
        <v>18</v>
      </c>
      <c r="D2" s="3" t="s">
        <v>1</v>
      </c>
      <c r="E2" s="3" t="s">
        <v>3</v>
      </c>
      <c r="F2" s="3" t="s">
        <v>2</v>
      </c>
      <c r="G2" s="3" t="s">
        <v>4</v>
      </c>
    </row>
    <row r="3" spans="1:7" ht="18" customHeight="1">
      <c r="A3" s="4" t="s">
        <v>5</v>
      </c>
      <c r="B3" s="4" t="s">
        <v>11</v>
      </c>
      <c r="C3" s="4">
        <v>700</v>
      </c>
      <c r="D3" s="5">
        <v>500</v>
      </c>
      <c r="E3" s="5">
        <f>C3*D3</f>
        <v>350000</v>
      </c>
      <c r="F3" s="5">
        <f>D3*7</f>
        <v>3500</v>
      </c>
      <c r="G3" s="5">
        <f>C3*F3</f>
        <v>2450000</v>
      </c>
    </row>
    <row r="4" spans="1:7" ht="18" customHeight="1">
      <c r="A4" s="4" t="s">
        <v>6</v>
      </c>
      <c r="B4" s="4" t="s">
        <v>12</v>
      </c>
      <c r="C4" s="4">
        <v>30</v>
      </c>
      <c r="D4" s="5">
        <v>550</v>
      </c>
      <c r="E4" s="5">
        <f t="shared" ref="E4:E8" si="0">C4*D4</f>
        <v>16500</v>
      </c>
      <c r="F4" s="5">
        <f t="shared" ref="F4:F8" si="1">D4*7</f>
        <v>3850</v>
      </c>
      <c r="G4" s="5">
        <f t="shared" ref="G4:G8" si="2">C4*F4</f>
        <v>115500</v>
      </c>
    </row>
    <row r="5" spans="1:7" ht="18" customHeight="1">
      <c r="A5" s="4" t="s">
        <v>7</v>
      </c>
      <c r="B5" s="4" t="s">
        <v>13</v>
      </c>
      <c r="C5" s="4">
        <v>20</v>
      </c>
      <c r="D5" s="5">
        <v>650</v>
      </c>
      <c r="E5" s="5">
        <f t="shared" si="0"/>
        <v>13000</v>
      </c>
      <c r="F5" s="5">
        <f t="shared" si="1"/>
        <v>4550</v>
      </c>
      <c r="G5" s="5">
        <f t="shared" si="2"/>
        <v>91000</v>
      </c>
    </row>
    <row r="6" spans="1:7" ht="18" customHeight="1">
      <c r="A6" s="4" t="s">
        <v>8</v>
      </c>
      <c r="B6" s="4" t="s">
        <v>14</v>
      </c>
      <c r="C6" s="4">
        <v>20</v>
      </c>
      <c r="D6" s="5">
        <v>50</v>
      </c>
      <c r="E6" s="5">
        <f t="shared" si="0"/>
        <v>1000</v>
      </c>
      <c r="F6" s="5">
        <f t="shared" si="1"/>
        <v>350</v>
      </c>
      <c r="G6" s="5">
        <f t="shared" si="2"/>
        <v>7000</v>
      </c>
    </row>
    <row r="7" spans="1:7" ht="18" customHeight="1">
      <c r="A7" s="4" t="s">
        <v>9</v>
      </c>
      <c r="B7" s="4" t="s">
        <v>15</v>
      </c>
      <c r="C7" s="4">
        <v>200</v>
      </c>
      <c r="D7" s="5">
        <v>550</v>
      </c>
      <c r="E7" s="5">
        <f t="shared" si="0"/>
        <v>110000</v>
      </c>
      <c r="F7" s="5">
        <f t="shared" si="1"/>
        <v>3850</v>
      </c>
      <c r="G7" s="5">
        <f t="shared" si="2"/>
        <v>770000</v>
      </c>
    </row>
    <row r="8" spans="1:7" ht="18" customHeight="1">
      <c r="A8" s="4" t="s">
        <v>10</v>
      </c>
      <c r="B8" s="4" t="s">
        <v>16</v>
      </c>
      <c r="C8" s="4">
        <v>100</v>
      </c>
      <c r="D8" s="5">
        <v>550</v>
      </c>
      <c r="E8" s="5">
        <f t="shared" si="0"/>
        <v>55000</v>
      </c>
      <c r="F8" s="5">
        <f t="shared" si="1"/>
        <v>3850</v>
      </c>
      <c r="G8" s="5">
        <f t="shared" si="2"/>
        <v>385000</v>
      </c>
    </row>
    <row r="9" spans="1:7" ht="24.75" customHeight="1">
      <c r="E9" s="2">
        <f>SUM(E3:E8)</f>
        <v>545500</v>
      </c>
      <c r="G9" s="2">
        <f>SUM(G3:G8)</f>
        <v>3818500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0" sqref="F10"/>
    </sheetView>
  </sheetViews>
  <sheetFormatPr defaultRowHeight="13.5"/>
  <cols>
    <col min="1" max="2" width="12.5" style="1" customWidth="1"/>
    <col min="3" max="3" width="9" style="1" customWidth="1"/>
    <col min="4" max="4" width="9" style="1"/>
    <col min="5" max="5" width="10.875" style="1" customWidth="1"/>
    <col min="6" max="7" width="14.25" customWidth="1"/>
    <col min="8" max="8" width="14.625" customWidth="1"/>
  </cols>
  <sheetData>
    <row r="1" spans="1:8" ht="30" customHeight="1">
      <c r="A1" s="23" t="s">
        <v>29</v>
      </c>
      <c r="B1" s="23"/>
      <c r="C1" s="23"/>
      <c r="D1" s="23"/>
      <c r="E1" s="23"/>
      <c r="F1" s="23"/>
      <c r="G1" s="23"/>
      <c r="H1" s="23"/>
    </row>
    <row r="2" spans="1:8" ht="27">
      <c r="A2" s="3" t="s">
        <v>0</v>
      </c>
      <c r="B2" s="3" t="s">
        <v>17</v>
      </c>
      <c r="C2" s="13" t="s">
        <v>18</v>
      </c>
      <c r="D2" s="3" t="s">
        <v>19</v>
      </c>
      <c r="E2" s="16" t="s">
        <v>24</v>
      </c>
      <c r="F2" s="15" t="s">
        <v>25</v>
      </c>
      <c r="G2" s="16" t="s">
        <v>26</v>
      </c>
      <c r="H2" s="15" t="s">
        <v>27</v>
      </c>
    </row>
    <row r="3" spans="1:8" ht="18" customHeight="1">
      <c r="A3" s="4" t="s">
        <v>20</v>
      </c>
      <c r="B3" s="4" t="s">
        <v>11</v>
      </c>
      <c r="C3" s="14">
        <v>700</v>
      </c>
      <c r="D3" s="6">
        <v>120</v>
      </c>
      <c r="E3" s="17">
        <v>3500</v>
      </c>
      <c r="F3" s="7">
        <f>370*7</f>
        <v>2590</v>
      </c>
      <c r="G3" s="19">
        <f>C3*E3</f>
        <v>2450000</v>
      </c>
      <c r="H3" s="5">
        <f>D3*F3</f>
        <v>310800</v>
      </c>
    </row>
    <row r="4" spans="1:8" ht="18" customHeight="1">
      <c r="A4" s="4" t="s">
        <v>6</v>
      </c>
      <c r="B4" s="4" t="s">
        <v>12</v>
      </c>
      <c r="C4" s="14">
        <v>30</v>
      </c>
      <c r="D4" s="6">
        <v>50</v>
      </c>
      <c r="E4" s="17">
        <v>3850</v>
      </c>
      <c r="F4" s="7">
        <f>550*7</f>
        <v>3850</v>
      </c>
      <c r="G4" s="19">
        <f t="shared" ref="G4:G10" si="0">C4*E4</f>
        <v>115500</v>
      </c>
      <c r="H4" s="5">
        <f t="shared" ref="H4:H10" si="1">D4*F4</f>
        <v>192500</v>
      </c>
    </row>
    <row r="5" spans="1:8" ht="18" customHeight="1">
      <c r="A5" s="4" t="s">
        <v>7</v>
      </c>
      <c r="B5" s="4" t="s">
        <v>13</v>
      </c>
      <c r="C5" s="14">
        <v>20</v>
      </c>
      <c r="D5" s="6">
        <v>120</v>
      </c>
      <c r="E5" s="17">
        <v>4550</v>
      </c>
      <c r="F5" s="7">
        <f>550*7</f>
        <v>3850</v>
      </c>
      <c r="G5" s="19">
        <f t="shared" si="0"/>
        <v>91000</v>
      </c>
      <c r="H5" s="5">
        <f t="shared" si="1"/>
        <v>462000</v>
      </c>
    </row>
    <row r="6" spans="1:8" ht="18" customHeight="1">
      <c r="A6" s="4" t="s">
        <v>8</v>
      </c>
      <c r="B6" s="4" t="s">
        <v>14</v>
      </c>
      <c r="C6" s="14">
        <v>20</v>
      </c>
      <c r="D6" s="6">
        <v>150</v>
      </c>
      <c r="E6" s="17">
        <v>350</v>
      </c>
      <c r="F6" s="7">
        <f>80*7</f>
        <v>560</v>
      </c>
      <c r="G6" s="19">
        <f t="shared" si="0"/>
        <v>7000</v>
      </c>
      <c r="H6" s="5">
        <f t="shared" si="1"/>
        <v>84000</v>
      </c>
    </row>
    <row r="7" spans="1:8" s="12" customFormat="1" ht="18" customHeight="1">
      <c r="A7" s="8" t="s">
        <v>21</v>
      </c>
      <c r="B7" s="9" t="s">
        <v>22</v>
      </c>
      <c r="C7" s="9"/>
      <c r="D7" s="9">
        <v>10</v>
      </c>
      <c r="E7" s="9"/>
      <c r="F7" s="10">
        <f>550*7</f>
        <v>3850</v>
      </c>
      <c r="G7" s="20">
        <f t="shared" si="0"/>
        <v>0</v>
      </c>
      <c r="H7" s="11">
        <f t="shared" si="1"/>
        <v>38500</v>
      </c>
    </row>
    <row r="8" spans="1:8" ht="18" customHeight="1">
      <c r="A8" s="4" t="s">
        <v>9</v>
      </c>
      <c r="B8" s="4" t="s">
        <v>15</v>
      </c>
      <c r="C8" s="14">
        <v>200</v>
      </c>
      <c r="D8" s="6">
        <v>100</v>
      </c>
      <c r="E8" s="17">
        <v>3850</v>
      </c>
      <c r="F8" s="7">
        <f>550*7</f>
        <v>3850</v>
      </c>
      <c r="G8" s="19">
        <f t="shared" si="0"/>
        <v>770000</v>
      </c>
      <c r="H8" s="5">
        <f t="shared" si="1"/>
        <v>385000</v>
      </c>
    </row>
    <row r="9" spans="1:8" ht="18" customHeight="1">
      <c r="A9" s="4" t="s">
        <v>10</v>
      </c>
      <c r="B9" s="4" t="s">
        <v>16</v>
      </c>
      <c r="C9" s="14">
        <v>100</v>
      </c>
      <c r="D9" s="6">
        <v>200</v>
      </c>
      <c r="E9" s="17">
        <v>3850</v>
      </c>
      <c r="F9" s="7">
        <f>550*7</f>
        <v>3850</v>
      </c>
      <c r="G9" s="19">
        <f t="shared" si="0"/>
        <v>385000</v>
      </c>
      <c r="H9" s="5">
        <f t="shared" si="1"/>
        <v>770000</v>
      </c>
    </row>
    <row r="10" spans="1:8" s="12" customFormat="1" ht="18" customHeight="1">
      <c r="A10" s="8" t="s">
        <v>31</v>
      </c>
      <c r="B10" s="9" t="s">
        <v>23</v>
      </c>
      <c r="C10" s="9"/>
      <c r="D10" s="9">
        <v>700</v>
      </c>
      <c r="E10" s="9"/>
      <c r="F10" s="10">
        <f>430*7</f>
        <v>3010</v>
      </c>
      <c r="G10" s="20">
        <f t="shared" si="0"/>
        <v>0</v>
      </c>
      <c r="H10" s="11">
        <f t="shared" si="1"/>
        <v>2107000</v>
      </c>
    </row>
    <row r="11" spans="1:8" ht="24.75" customHeight="1">
      <c r="G11" s="18">
        <f>SUM(G3:G10)</f>
        <v>3818500</v>
      </c>
      <c r="H11" s="2">
        <f>SUM(H3:H9)</f>
        <v>2242800</v>
      </c>
    </row>
    <row r="13" spans="1:8">
      <c r="A13" s="21" t="s">
        <v>30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ignoredErrors>
    <ignoredError sqref="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2017-10-30 V1</vt:lpstr>
      <vt:lpstr>2017-11-14 V2</vt:lpstr>
    </vt:vector>
  </TitlesOfParts>
  <Company>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2017-10-27T08:16:43Z</dcterms:created>
  <dcterms:modified xsi:type="dcterms:W3CDTF">2017-11-14T08:05:27Z</dcterms:modified>
</cp:coreProperties>
</file>