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819"/>
  <workbookPr autoCompressPictures="0"/>
  <bookViews>
    <workbookView xWindow="0" yWindow="0" windowWidth="25600" windowHeight="16060" tabRatio="500" activeTab="1"/>
  </bookViews>
  <sheets>
    <sheet name="APO" sheetId="1" r:id="rId1"/>
    <sheet name="SAM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<sst xmlns="http://schemas.openxmlformats.org/spreadsheetml/2006/main" count="188" uniqueCount="75">
  <si>
    <t>Macrostate</t>
  </si>
  <si>
    <t>Functional Annotation</t>
  </si>
  <si>
    <t>Structural Feature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</si>
  <si>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</si>
  <si>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</si>
  <si>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</si>
  <si>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</si>
  <si>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</si>
  <si>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</si>
  <si>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</si>
  <si>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</si>
  <si>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</si>
  <si>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</si>
  <si>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</si>
  <si>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</si>
  <si>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</si>
  <si>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</si>
  <si>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</si>
  <si>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</si>
  <si>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</si>
  <si>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</si>
  <si>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</si>
  <si>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</si>
  <si>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</si>
  <si>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</si>
  <si>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</si>
  <si>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I12P1</t>
  </si>
  <si>
    <t>I12P12</t>
  </si>
  <si>
    <t>I3P34</t>
  </si>
  <si>
    <t>I1P12</t>
  </si>
  <si>
    <t>I12P13</t>
  </si>
  <si>
    <t>I12P23</t>
  </si>
  <si>
    <t>I23P1</t>
  </si>
  <si>
    <t>I2P1</t>
  </si>
  <si>
    <t>I23P34</t>
  </si>
  <si>
    <t>I1P34</t>
  </si>
  <si>
    <t xml:space="preserve">I23P3 </t>
  </si>
  <si>
    <t>I12P4</t>
  </si>
  <si>
    <t>I12P34</t>
  </si>
  <si>
    <t>*</t>
  </si>
  <si>
    <t>Hub-like</t>
  </si>
  <si>
    <t>Intermediate-like</t>
  </si>
  <si>
    <t>Basin-like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</si>
  <si>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</si>
  <si>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</si>
  <si>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</si>
  <si>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</si>
  <si>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</si>
  <si>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</si>
  <si>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</si>
  <si>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</si>
  <si>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</si>
  <si>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I1P1</t>
  </si>
  <si>
    <t>RMSD to APO (Å)</t>
  </si>
  <si>
    <t>RMSD to BC-SAM (Å)</t>
  </si>
  <si>
    <t>RMSD to TC (Å)</t>
  </si>
  <si>
    <t>RMSD to BC-Inh1 (Å)</t>
  </si>
  <si>
    <t>RMSD to BC-Inh2 (Å)</t>
  </si>
  <si>
    <t>A24</t>
  </si>
  <si>
    <t>S10</t>
  </si>
  <si>
    <t>old</t>
  </si>
  <si>
    <t>new</t>
  </si>
  <si>
    <t>APO</t>
  </si>
  <si>
    <t>SAM</t>
  </si>
  <si>
    <t>Population 95% CI lower bound</t>
  </si>
  <si>
    <t>Population mean</t>
  </si>
  <si>
    <t>Population 95% CI upper bound</t>
  </si>
  <si>
    <t>Population max. likelihood estimate</t>
  </si>
  <si>
    <t>Relative Free Energy max. likelihood estimate (kT)</t>
  </si>
  <si>
    <t>Relative Free Energy mean (kT)</t>
  </si>
  <si>
    <t>Relative Free Energy 95% CI lower bound (kT)</t>
  </si>
  <si>
    <t>Relative Free Energy 95% CI upper bound (kT)</t>
  </si>
  <si>
    <t>Satellite</t>
  </si>
  <si>
    <t xml:space="preserve">Intra-state RMSD diversity (Å) </t>
  </si>
  <si>
    <t xml:space="preserve">Intra-state RMSD diversity - top10 (Å)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</si>
</sst>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10" fontId="7" fillId="0" borderId="1" xfId="0" applyNumberFormat="1" applyFont="1" applyBorder="1"/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27"/>
  <sheetViews>
    <sheetView topLeftCell="G1" workbookViewId="0">
      <selection activeCell="P1" sqref="P1"/>
    </sheetView>
  </sheetViews>
  <sheetFormatPr baseColWidth="10" defaultRowHeight="15" x14ac:dyDescent="0"/>
  <cols>
    <col min="1" max="5" width="10.83203125" style="1"/>
    <col min="6" max="6" width="12.6640625" style="6" customWidth="1"/>
    <col min="7" max="9" width="12.1640625" style="6" customWidth="1"/>
    <col min="10" max="16" width="12.33203125" style="1" customWidth="1"/>
    <col min="17" max="17" width="19.83203125" style="1" customWidth="1"/>
    <col min="18" max="16384" width="10.83203125" style="1"/>
  </cols>
  <sheetData>
    <row r="1" spans="1:30" s="15" customFormat="1" ht="75">
      <c r="A1" s="14" t="s">
        <v>0</v>
      </c>
      <c r="B1" s="14" t="s">
        <v>67</v>
      </c>
      <c r="C1" s="14" t="s">
        <v>64</v>
      </c>
      <c r="D1" s="14" t="s">
        <v>65</v>
      </c>
      <c r="E1" s="14" t="s">
        <v>66</v>
      </c>
      <c r="F1" s="14" t="s">
        <v>68</v>
      </c>
      <c r="G1" s="14" t="s">
        <v>70</v>
      </c>
      <c r="H1" s="14" t="s">
        <v>69</v>
      </c>
      <c r="I1" s="14" t="s">
        <v>71</v>
      </c>
      <c r="J1" s="14" t="s">
        <v>53</v>
      </c>
      <c r="K1" s="14" t="s">
        <v>54</v>
      </c>
      <c r="L1" s="14" t="s">
        <v>55</v>
      </c>
      <c r="M1" s="14" t="s">
        <v>56</v>
      </c>
      <c r="N1" s="14" t="s">
        <v>57</v>
      </c>
      <c r="O1" s="14" t="s">
        <v>73</v>
      </c>
      <c r="P1" s="14" t="s">
        <v>74</v>
      </c>
      <c r="Q1" s="14" t="s">
        <v>1</v>
      </c>
      <c r="R1" s="14" t="s">
        <v>2</v>
      </c>
    </row>
    <row r="2" spans="1:30">
      <c r="A2" s="2" t="s">
        <v>58</v>
      </c>
      <c r="B2" s="11">
        <v>1.05059450200414E-3</v>
      </c>
      <c r="C2" s="12">
        <v>5.5800000000000001E-4</v>
      </c>
      <c r="D2" s="11">
        <v>8.4728331621707097E-4</v>
      </c>
      <c r="E2" s="12">
        <v>1.09E-3</v>
      </c>
      <c r="F2" s="10">
        <f>-LN(B2/$B$24)</f>
        <v>5.2093889584811777</v>
      </c>
      <c r="G2" s="10">
        <f>-LN(E2/$B$24)</f>
        <v>5.1725674585680208</v>
      </c>
      <c r="H2" s="10">
        <f>-LN(D2/$B$24)</f>
        <v>5.424465301306947</v>
      </c>
      <c r="I2" s="10">
        <f>-LN(C2/$B$24)</f>
        <v>5.8421414714098994</v>
      </c>
      <c r="J2" s="7">
        <v>9.1542363370137405</v>
      </c>
      <c r="K2" s="7">
        <v>5.4848227915666499</v>
      </c>
      <c r="L2" s="7">
        <v>4.9495666036138504</v>
      </c>
      <c r="M2" s="7">
        <v>12.963783383584699</v>
      </c>
      <c r="N2" s="7">
        <v>6.9569397327109801</v>
      </c>
      <c r="O2" s="7">
        <v>5.8636505226300395</v>
      </c>
      <c r="P2" s="7">
        <v>2.4865564351019103</v>
      </c>
      <c r="Q2" s="2" t="s">
        <v>72</v>
      </c>
      <c r="R2" s="2" t="s">
        <v>26</v>
      </c>
      <c r="W2"/>
      <c r="Y2" s="16" t="s">
        <v>62</v>
      </c>
      <c r="Z2" s="16"/>
      <c r="AC2" s="16" t="s">
        <v>63</v>
      </c>
      <c r="AD2" s="16"/>
    </row>
    <row r="3" spans="1:30">
      <c r="A3" s="2" t="s">
        <v>23</v>
      </c>
      <c r="B3" s="11">
        <v>5.1225861769607899E-3</v>
      </c>
      <c r="C3" s="12">
        <v>5.3E-3</v>
      </c>
      <c r="D3" s="11">
        <v>6.0025760906872103E-3</v>
      </c>
      <c r="E3" s="12">
        <v>6.8199999999999997E-3</v>
      </c>
      <c r="F3" s="10">
        <f t="shared" ref="F3:F25" si="0">-LN(B3/$B$24)</f>
        <v>3.6250857305964748</v>
      </c>
      <c r="G3" s="10">
        <f t="shared" ref="G3:G25" si="1">-LN(E3/$B$24)</f>
        <v>3.3388856829537028</v>
      </c>
      <c r="H3" s="10">
        <f t="shared" ref="H3:H25" si="2">-LN(D3/$B$24)</f>
        <v>3.4665564292768209</v>
      </c>
      <c r="I3" s="10">
        <f t="shared" ref="I3:I25" si="3">-LN(C3/$B$24)</f>
        <v>3.5910383342509973</v>
      </c>
      <c r="J3" s="7">
        <v>6.3061207998177702</v>
      </c>
      <c r="K3" s="7">
        <v>5.5933333845608804</v>
      </c>
      <c r="L3" s="7">
        <v>6.4274644570998296</v>
      </c>
      <c r="M3" s="7">
        <v>11.371094197672999</v>
      </c>
      <c r="N3" s="7">
        <v>6.4682309774943505</v>
      </c>
      <c r="O3" s="7">
        <v>6.1522013265075106</v>
      </c>
      <c r="P3" s="7">
        <v>4.3730347051393199</v>
      </c>
      <c r="Q3" s="2" t="s">
        <v>72</v>
      </c>
      <c r="R3" s="2" t="s">
        <v>27</v>
      </c>
      <c r="W3"/>
      <c r="Y3" s="8" t="s">
        <v>60</v>
      </c>
      <c r="Z3" s="8" t="s">
        <v>61</v>
      </c>
      <c r="AC3" s="8" t="s">
        <v>60</v>
      </c>
      <c r="AD3" s="8" t="s">
        <v>61</v>
      </c>
    </row>
    <row r="4" spans="1:30">
      <c r="A4" s="2" t="s">
        <v>25</v>
      </c>
      <c r="B4" s="11">
        <v>2.04046811266734E-3</v>
      </c>
      <c r="C4" s="12">
        <v>2.5200000000000001E-3</v>
      </c>
      <c r="D4" s="11">
        <v>2.8037562233834698E-3</v>
      </c>
      <c r="E4" s="12">
        <v>3.0799999999999998E-3</v>
      </c>
      <c r="F4" s="10">
        <f t="shared" si="0"/>
        <v>4.5455659062826781</v>
      </c>
      <c r="G4" s="10">
        <f t="shared" si="1"/>
        <v>4.1338155578235902</v>
      </c>
      <c r="H4" s="10">
        <f t="shared" si="2"/>
        <v>4.2277851282950669</v>
      </c>
      <c r="I4" s="10">
        <f t="shared" si="3"/>
        <v>4.3344862532857409</v>
      </c>
      <c r="J4" s="7">
        <v>7.5127445273191</v>
      </c>
      <c r="K4" s="7">
        <v>9.3621310014521004</v>
      </c>
      <c r="L4" s="7">
        <v>10.622232572522901</v>
      </c>
      <c r="M4" s="7">
        <v>10.025461004428999</v>
      </c>
      <c r="N4" s="7">
        <v>10.277636321991499</v>
      </c>
      <c r="O4" s="7">
        <v>7.9015566169295699</v>
      </c>
      <c r="P4" s="7">
        <v>8.0859118700027395</v>
      </c>
      <c r="Q4" s="2" t="s">
        <v>72</v>
      </c>
      <c r="R4" s="2" t="s">
        <v>28</v>
      </c>
      <c r="W4"/>
      <c r="Y4" s="9">
        <v>0</v>
      </c>
      <c r="Z4" s="2" t="s">
        <v>58</v>
      </c>
      <c r="AC4" s="9">
        <v>0</v>
      </c>
      <c r="AD4" s="2" t="s">
        <v>47</v>
      </c>
    </row>
    <row r="5" spans="1:30">
      <c r="A5" s="2" t="s">
        <v>24</v>
      </c>
      <c r="B5" s="11">
        <v>2.2025209852055299E-3</v>
      </c>
      <c r="C5" s="12">
        <v>2.0500000000000002E-3</v>
      </c>
      <c r="D5" s="11">
        <v>2.29322715632276E-3</v>
      </c>
      <c r="E5" s="12">
        <v>2.47E-3</v>
      </c>
      <c r="F5" s="10">
        <f t="shared" si="0"/>
        <v>4.4691425481236413</v>
      </c>
      <c r="G5" s="10">
        <f t="shared" si="1"/>
        <v>4.3545270041691877</v>
      </c>
      <c r="H5" s="10">
        <f t="shared" si="2"/>
        <v>4.4287850907187973</v>
      </c>
      <c r="I5" s="10">
        <f t="shared" si="3"/>
        <v>4.5409053616587567</v>
      </c>
      <c r="J5" s="7">
        <v>8.8596989243469011</v>
      </c>
      <c r="K5" s="7">
        <v>5.4608055489745402</v>
      </c>
      <c r="L5" s="7">
        <v>4.9479814932744199</v>
      </c>
      <c r="M5" s="7">
        <v>12.391000724508201</v>
      </c>
      <c r="N5" s="7">
        <v>6.5920286071961893</v>
      </c>
      <c r="O5" s="7">
        <v>8.1657020311162896</v>
      </c>
      <c r="P5" s="7">
        <v>4.20567151996568</v>
      </c>
      <c r="Q5" s="2" t="s">
        <v>72</v>
      </c>
      <c r="R5" s="2" t="s">
        <v>29</v>
      </c>
      <c r="W5"/>
      <c r="Y5" s="9">
        <v>1</v>
      </c>
      <c r="Z5" s="2" t="s">
        <v>23</v>
      </c>
      <c r="AC5" s="9">
        <v>1</v>
      </c>
      <c r="AD5" s="2" t="s">
        <v>59</v>
      </c>
    </row>
    <row r="6" spans="1:30">
      <c r="A6" s="2" t="s">
        <v>20</v>
      </c>
      <c r="B6" s="11">
        <v>1.17280792342845E-2</v>
      </c>
      <c r="C6" s="12">
        <v>8.8900000000000003E-3</v>
      </c>
      <c r="D6" s="11">
        <v>1.05756296463965E-2</v>
      </c>
      <c r="E6" s="12">
        <v>1.2500000000000001E-2</v>
      </c>
      <c r="F6" s="10">
        <f t="shared" si="0"/>
        <v>2.7967592536947188</v>
      </c>
      <c r="G6" s="10">
        <f t="shared" si="1"/>
        <v>2.7330165105008177</v>
      </c>
      <c r="H6" s="10">
        <f t="shared" si="2"/>
        <v>2.9001928906188263</v>
      </c>
      <c r="I6" s="10">
        <f t="shared" si="3"/>
        <v>3.07381810528326</v>
      </c>
      <c r="J6" s="7">
        <v>7.3420183531747192</v>
      </c>
      <c r="K6" s="7">
        <v>6.4839912645575506</v>
      </c>
      <c r="L6" s="7">
        <v>5.71256434873911</v>
      </c>
      <c r="M6" s="7">
        <v>12.355503519644699</v>
      </c>
      <c r="N6" s="7">
        <v>6.3010977108285102</v>
      </c>
      <c r="O6" s="7">
        <v>8.6586534572052205</v>
      </c>
      <c r="P6" s="7">
        <v>4.9207659562428701</v>
      </c>
      <c r="Q6" s="2" t="s">
        <v>72</v>
      </c>
      <c r="R6" s="2" t="s">
        <v>30</v>
      </c>
      <c r="W6"/>
      <c r="Y6" s="9">
        <v>2</v>
      </c>
      <c r="Z6" s="2" t="s">
        <v>25</v>
      </c>
      <c r="AC6" s="9">
        <v>2</v>
      </c>
      <c r="AD6" s="2" t="s">
        <v>50</v>
      </c>
    </row>
    <row r="7" spans="1:30">
      <c r="A7" s="2" t="s">
        <v>10</v>
      </c>
      <c r="B7" s="11">
        <v>5.0510319428417702E-2</v>
      </c>
      <c r="C7" s="12">
        <v>3.9399999999999998E-2</v>
      </c>
      <c r="D7" s="11">
        <v>4.4517019432953997E-2</v>
      </c>
      <c r="E7" s="12">
        <v>4.9799999999999997E-2</v>
      </c>
      <c r="F7" s="10">
        <f t="shared" si="0"/>
        <v>1.3365674942861967</v>
      </c>
      <c r="G7" s="10">
        <f t="shared" si="1"/>
        <v>1.350730170778466</v>
      </c>
      <c r="H7" s="10">
        <f t="shared" si="2"/>
        <v>1.4628735795882379</v>
      </c>
      <c r="I7" s="10">
        <f t="shared" si="3"/>
        <v>1.5849793385051851</v>
      </c>
      <c r="J7" s="7">
        <v>7.3127748722886601</v>
      </c>
      <c r="K7" s="7">
        <v>5.7005222037676093</v>
      </c>
      <c r="L7" s="7">
        <v>5.6945225324068405</v>
      </c>
      <c r="M7" s="7">
        <v>11.486031090078299</v>
      </c>
      <c r="N7" s="7">
        <v>6.4559928373933895</v>
      </c>
      <c r="O7" s="7">
        <v>6.2014334853533608</v>
      </c>
      <c r="P7" s="7">
        <v>2.4440496540725301</v>
      </c>
      <c r="Q7" s="2" t="s">
        <v>42</v>
      </c>
      <c r="R7" s="2" t="s">
        <v>31</v>
      </c>
      <c r="W7"/>
      <c r="Y7" s="9">
        <v>3</v>
      </c>
      <c r="Z7" s="2" t="s">
        <v>24</v>
      </c>
      <c r="AC7" s="9">
        <v>3</v>
      </c>
      <c r="AD7" s="2" t="s">
        <v>51</v>
      </c>
    </row>
    <row r="8" spans="1:30">
      <c r="A8" s="2" t="s">
        <v>16</v>
      </c>
      <c r="B8" s="11">
        <v>1.9176041454574001E-2</v>
      </c>
      <c r="C8" s="12">
        <v>2.0500000000000001E-2</v>
      </c>
      <c r="D8" s="11">
        <v>2.3151962643641399E-2</v>
      </c>
      <c r="E8" s="12">
        <v>2.5600000000000001E-2</v>
      </c>
      <c r="F8" s="10">
        <f t="shared" si="0"/>
        <v>2.3050834958846877</v>
      </c>
      <c r="G8" s="10">
        <f t="shared" si="1"/>
        <v>2.0161528033235565</v>
      </c>
      <c r="H8" s="10">
        <f t="shared" si="2"/>
        <v>2.1166655984474478</v>
      </c>
      <c r="I8" s="10">
        <f t="shared" si="3"/>
        <v>2.2383202686647108</v>
      </c>
      <c r="J8" s="7">
        <v>7.8854191945931191</v>
      </c>
      <c r="K8" s="7">
        <v>4.6774616180629804</v>
      </c>
      <c r="L8" s="7">
        <v>6.0626442498098498</v>
      </c>
      <c r="M8" s="7">
        <v>12.5144513956241</v>
      </c>
      <c r="N8" s="7">
        <v>7.2820698788612805</v>
      </c>
      <c r="O8" s="7">
        <v>7.2954775964972898</v>
      </c>
      <c r="P8" s="7">
        <v>4.1692843365258101</v>
      </c>
      <c r="Q8" s="2" t="s">
        <v>41</v>
      </c>
      <c r="R8" s="2" t="s">
        <v>32</v>
      </c>
      <c r="W8"/>
      <c r="Y8" s="9">
        <v>4</v>
      </c>
      <c r="Z8" s="2" t="s">
        <v>20</v>
      </c>
      <c r="AC8" s="9">
        <v>4</v>
      </c>
      <c r="AD8" s="2" t="s">
        <v>43</v>
      </c>
    </row>
    <row r="9" spans="1:30">
      <c r="A9" s="2" t="s">
        <v>22</v>
      </c>
      <c r="B9" s="11">
        <v>7.5356473200099104E-3</v>
      </c>
      <c r="C9" s="12">
        <v>8.1899999999999994E-3</v>
      </c>
      <c r="D9" s="11">
        <v>1.0080488738844101E-2</v>
      </c>
      <c r="E9" s="12">
        <v>1.2200000000000001E-2</v>
      </c>
      <c r="F9" s="10">
        <f t="shared" si="0"/>
        <v>3.2391004179918781</v>
      </c>
      <c r="G9" s="10">
        <f t="shared" si="1"/>
        <v>2.7573092030698625</v>
      </c>
      <c r="H9" s="10">
        <f t="shared" si="2"/>
        <v>2.9481434073448201</v>
      </c>
      <c r="I9" s="10">
        <f t="shared" si="3"/>
        <v>3.1558312569440954</v>
      </c>
      <c r="J9" s="7">
        <v>8.09743282521538</v>
      </c>
      <c r="K9" s="7">
        <v>4.2328988069258298</v>
      </c>
      <c r="L9" s="7">
        <v>5.4351298144021403</v>
      </c>
      <c r="M9" s="7">
        <v>12.539563338467602</v>
      </c>
      <c r="N9" s="7">
        <v>7.2404131917173098</v>
      </c>
      <c r="O9" s="7">
        <v>4.9245248162987201</v>
      </c>
      <c r="P9" s="7">
        <v>4.9074912864908997</v>
      </c>
      <c r="Q9" s="2" t="s">
        <v>72</v>
      </c>
      <c r="R9" s="2" t="s">
        <v>33</v>
      </c>
      <c r="W9"/>
      <c r="Y9" s="9">
        <v>5</v>
      </c>
      <c r="Z9" s="2" t="s">
        <v>10</v>
      </c>
      <c r="AC9" s="9">
        <v>5</v>
      </c>
      <c r="AD9" s="2" t="s">
        <v>45</v>
      </c>
    </row>
    <row r="10" spans="1:30">
      <c r="A10" s="2" t="s">
        <v>13</v>
      </c>
      <c r="B10" s="11">
        <v>4.0951460279301202E-2</v>
      </c>
      <c r="C10" s="12">
        <v>4.0500000000000001E-2</v>
      </c>
      <c r="D10" s="11">
        <v>4.6732651724502E-2</v>
      </c>
      <c r="E10" s="12">
        <v>5.3999999999999999E-2</v>
      </c>
      <c r="F10" s="10">
        <f t="shared" si="0"/>
        <v>1.5463576850896041</v>
      </c>
      <c r="G10" s="10">
        <f t="shared" si="1"/>
        <v>1.269761108244799</v>
      </c>
      <c r="H10" s="10">
        <f t="shared" si="2"/>
        <v>1.414302054050774</v>
      </c>
      <c r="I10" s="10">
        <f t="shared" si="3"/>
        <v>1.5574431806965798</v>
      </c>
      <c r="J10" s="7">
        <v>5.5604203816474893</v>
      </c>
      <c r="K10" s="7">
        <v>6.9548785904834896</v>
      </c>
      <c r="L10" s="7">
        <v>7.7439152275800405</v>
      </c>
      <c r="M10" s="7">
        <v>11.8540112172108</v>
      </c>
      <c r="N10" s="7">
        <v>6.9632363586204304</v>
      </c>
      <c r="O10" s="7">
        <v>8.8804667059325606</v>
      </c>
      <c r="P10" s="7">
        <v>5.8295944998378504</v>
      </c>
      <c r="Q10" s="2" t="s">
        <v>40</v>
      </c>
      <c r="R10" s="2" t="s">
        <v>39</v>
      </c>
      <c r="W10"/>
      <c r="Y10" s="9">
        <v>6</v>
      </c>
      <c r="Z10" s="2" t="s">
        <v>16</v>
      </c>
      <c r="AC10" s="9">
        <v>6</v>
      </c>
      <c r="AD10" s="2" t="s">
        <v>48</v>
      </c>
    </row>
    <row r="11" spans="1:30">
      <c r="A11" s="2" t="s">
        <v>15</v>
      </c>
      <c r="B11" s="11">
        <v>2.2548012396823601E-2</v>
      </c>
      <c r="C11" s="12">
        <v>2.8799999999999999E-2</v>
      </c>
      <c r="D11" s="11">
        <v>3.2037395570271798E-2</v>
      </c>
      <c r="E11" s="12">
        <v>3.6600000000000001E-2</v>
      </c>
      <c r="F11" s="10">
        <f t="shared" si="0"/>
        <v>2.1430982347928582</v>
      </c>
      <c r="G11" s="10">
        <f t="shared" si="1"/>
        <v>1.6586969144017527</v>
      </c>
      <c r="H11" s="10">
        <f t="shared" si="2"/>
        <v>1.7918413227333481</v>
      </c>
      <c r="I11" s="10">
        <f t="shared" si="3"/>
        <v>1.8983697676671731</v>
      </c>
      <c r="J11" s="7">
        <v>6.1268632369390499</v>
      </c>
      <c r="K11" s="7">
        <v>8.0736919472895892</v>
      </c>
      <c r="L11" s="7">
        <v>8.8772485513991288</v>
      </c>
      <c r="M11" s="7">
        <v>10.9502324699527</v>
      </c>
      <c r="N11" s="7">
        <v>8.5543613859778205</v>
      </c>
      <c r="O11" s="7">
        <v>8.4018581413259401</v>
      </c>
      <c r="P11" s="7">
        <v>5.2530721967558698</v>
      </c>
      <c r="Q11" s="2" t="s">
        <v>42</v>
      </c>
      <c r="R11" s="2" t="s">
        <v>34</v>
      </c>
      <c r="W11"/>
      <c r="Y11" s="9">
        <v>7</v>
      </c>
      <c r="Z11" s="2" t="s">
        <v>22</v>
      </c>
      <c r="AC11" s="9">
        <v>7</v>
      </c>
      <c r="AD11" s="2" t="s">
        <v>44</v>
      </c>
    </row>
    <row r="12" spans="1:30">
      <c r="A12" s="2" t="s">
        <v>4</v>
      </c>
      <c r="B12" s="11">
        <v>9.2670425913601598E-2</v>
      </c>
      <c r="C12" s="12">
        <v>4.4400000000000002E-2</v>
      </c>
      <c r="D12" s="11">
        <v>6.0008075429116098E-2</v>
      </c>
      <c r="E12" s="12">
        <v>0.11799999999999999</v>
      </c>
      <c r="F12" s="10">
        <f t="shared" si="0"/>
        <v>0.72969576319641427</v>
      </c>
      <c r="G12" s="10">
        <f t="shared" si="1"/>
        <v>0.48806053034340863</v>
      </c>
      <c r="H12" s="10">
        <f t="shared" si="2"/>
        <v>1.1642660111581911</v>
      </c>
      <c r="I12" s="10">
        <f t="shared" si="3"/>
        <v>1.4655056853708941</v>
      </c>
      <c r="J12" s="7">
        <v>9.3478721580838293</v>
      </c>
      <c r="K12" s="7">
        <v>10.181328472616201</v>
      </c>
      <c r="L12" s="7">
        <v>10.1615471189745</v>
      </c>
      <c r="M12" s="7">
        <v>9.5166832791659104</v>
      </c>
      <c r="N12" s="7">
        <v>10.004550297355701</v>
      </c>
      <c r="O12" s="7">
        <v>8.9499999658025793</v>
      </c>
      <c r="P12" s="7">
        <v>6.00120790468441</v>
      </c>
      <c r="Q12" s="2" t="s">
        <v>41</v>
      </c>
      <c r="R12" s="2" t="s">
        <v>35</v>
      </c>
      <c r="W12"/>
      <c r="Y12" s="9">
        <v>8</v>
      </c>
      <c r="Z12" s="2" t="s">
        <v>13</v>
      </c>
      <c r="AC12" s="9">
        <v>8</v>
      </c>
      <c r="AD12" s="2" t="s">
        <v>49</v>
      </c>
    </row>
    <row r="13" spans="1:30">
      <c r="A13" s="2" t="s">
        <v>21</v>
      </c>
      <c r="B13" s="11">
        <v>1.04924184527451E-2</v>
      </c>
      <c r="C13" s="12">
        <v>7.0000000000000001E-3</v>
      </c>
      <c r="D13" s="11">
        <v>8.7728504194669495E-3</v>
      </c>
      <c r="E13" s="12">
        <v>1.03E-2</v>
      </c>
      <c r="F13" s="10">
        <f t="shared" si="0"/>
        <v>2.9080922105702922</v>
      </c>
      <c r="G13" s="10">
        <f t="shared" si="1"/>
        <v>2.9266012595734829</v>
      </c>
      <c r="H13" s="10">
        <f t="shared" si="2"/>
        <v>3.0870833819088368</v>
      </c>
      <c r="I13" s="10">
        <f t="shared" si="3"/>
        <v>3.3128350057537599</v>
      </c>
      <c r="J13" s="7">
        <v>6.4136736213199894</v>
      </c>
      <c r="K13" s="7">
        <v>5.2226292445549802</v>
      </c>
      <c r="L13" s="7">
        <v>5.5566724801178902</v>
      </c>
      <c r="M13" s="7">
        <v>11.315514312599099</v>
      </c>
      <c r="N13" s="7">
        <v>6.2281266617492506</v>
      </c>
      <c r="O13" s="7">
        <v>5.6060434576838905</v>
      </c>
      <c r="P13" s="7">
        <v>2.8912887790667101</v>
      </c>
      <c r="Q13" s="2" t="s">
        <v>72</v>
      </c>
      <c r="R13" s="2" t="s">
        <v>31</v>
      </c>
      <c r="Y13" s="9">
        <v>9</v>
      </c>
      <c r="Z13" s="2" t="s">
        <v>15</v>
      </c>
      <c r="AC13" s="9">
        <v>9</v>
      </c>
      <c r="AD13" s="2" t="s">
        <v>46</v>
      </c>
    </row>
    <row r="14" spans="1:30">
      <c r="A14" s="2" t="s">
        <v>14</v>
      </c>
      <c r="B14" s="11">
        <v>3.9087895597346302E-2</v>
      </c>
      <c r="C14" s="12">
        <v>4.4299999999999999E-2</v>
      </c>
      <c r="D14" s="11">
        <v>5.0837280354935899E-2</v>
      </c>
      <c r="E14" s="12">
        <v>5.7700000000000001E-2</v>
      </c>
      <c r="F14" s="10">
        <f t="shared" si="0"/>
        <v>1.5929323112615847</v>
      </c>
      <c r="G14" s="10">
        <f t="shared" si="1"/>
        <v>1.2034879812950194</v>
      </c>
      <c r="H14" s="10">
        <f t="shared" si="2"/>
        <v>1.3301152041174287</v>
      </c>
      <c r="I14" s="10">
        <f t="shared" si="3"/>
        <v>1.4677604777579834</v>
      </c>
      <c r="J14" s="7">
        <v>4.8892257300722699</v>
      </c>
      <c r="K14" s="7">
        <v>7.3515073760566194</v>
      </c>
      <c r="L14" s="7">
        <v>8.3615072834585007</v>
      </c>
      <c r="M14" s="7">
        <v>11.413595856540798</v>
      </c>
      <c r="N14" s="7">
        <v>7.26626796059469</v>
      </c>
      <c r="O14" s="7">
        <v>8.5877734292132892</v>
      </c>
      <c r="P14" s="7">
        <v>5.0905964771906493</v>
      </c>
      <c r="Q14" s="2" t="s">
        <v>42</v>
      </c>
      <c r="R14" s="2" t="s">
        <v>36</v>
      </c>
      <c r="Y14" s="9">
        <v>10</v>
      </c>
      <c r="Z14" s="2" t="s">
        <v>4</v>
      </c>
      <c r="AB14"/>
    </row>
    <row r="15" spans="1:30">
      <c r="A15" s="2" t="s">
        <v>19</v>
      </c>
      <c r="B15" s="11">
        <v>1.2198129151922499E-2</v>
      </c>
      <c r="C15" s="12">
        <v>1.5900000000000001E-2</v>
      </c>
      <c r="D15" s="11">
        <v>1.78822068871188E-2</v>
      </c>
      <c r="E15" s="12">
        <v>1.9599999999999999E-2</v>
      </c>
      <c r="F15" s="10">
        <f t="shared" si="0"/>
        <v>2.7574625630319742</v>
      </c>
      <c r="G15" s="10">
        <f t="shared" si="1"/>
        <v>2.283215588572602</v>
      </c>
      <c r="H15" s="10">
        <f t="shared" si="2"/>
        <v>2.374938964989068</v>
      </c>
      <c r="I15" s="10">
        <f t="shared" si="3"/>
        <v>2.4924260455828873</v>
      </c>
      <c r="J15" s="7">
        <v>7.6888840464259296</v>
      </c>
      <c r="K15" s="7">
        <v>4.7120078524680302</v>
      </c>
      <c r="L15" s="7">
        <v>6.0736174680531496</v>
      </c>
      <c r="M15" s="7">
        <v>12.186375120783499</v>
      </c>
      <c r="N15" s="7">
        <v>7.6202640726229598</v>
      </c>
      <c r="O15" s="7">
        <v>6.81666239795058</v>
      </c>
      <c r="P15" s="7">
        <v>4.4930931925773603</v>
      </c>
      <c r="Q15" s="2" t="s">
        <v>72</v>
      </c>
      <c r="R15" s="2" t="s">
        <v>32</v>
      </c>
      <c r="Y15" s="9">
        <v>11</v>
      </c>
      <c r="Z15" s="2" t="s">
        <v>21</v>
      </c>
    </row>
    <row r="16" spans="1:30">
      <c r="A16" s="2" t="s">
        <v>18</v>
      </c>
      <c r="B16" s="11">
        <v>1.5692464749921999E-2</v>
      </c>
      <c r="C16" s="12">
        <v>2.0299999999999999E-2</v>
      </c>
      <c r="D16" s="11">
        <v>2.29475638841974E-2</v>
      </c>
      <c r="E16" s="12">
        <v>2.5999999999999999E-2</v>
      </c>
      <c r="F16" s="10">
        <f t="shared" si="0"/>
        <v>2.5055645099030182</v>
      </c>
      <c r="G16" s="10">
        <f t="shared" si="1"/>
        <v>2.0006486167875912</v>
      </c>
      <c r="H16" s="10">
        <f t="shared" si="2"/>
        <v>2.12553337277342</v>
      </c>
      <c r="I16" s="10">
        <f t="shared" si="3"/>
        <v>2.2481242687613316</v>
      </c>
      <c r="J16" s="7">
        <v>7.3235285002406005</v>
      </c>
      <c r="K16" s="7">
        <v>8.5607511975170603</v>
      </c>
      <c r="L16" s="7">
        <v>9.5080395659692201</v>
      </c>
      <c r="M16" s="7">
        <v>9.4923619650722308</v>
      </c>
      <c r="N16" s="7">
        <v>9.5498257610811699</v>
      </c>
      <c r="O16" s="7">
        <v>7.5153367928784203</v>
      </c>
      <c r="P16" s="7">
        <v>6.4199921914509295</v>
      </c>
      <c r="Q16" s="2" t="s">
        <v>42</v>
      </c>
      <c r="R16" s="2" t="s">
        <v>28</v>
      </c>
      <c r="Y16" s="9">
        <v>12</v>
      </c>
      <c r="Z16" s="2" t="s">
        <v>14</v>
      </c>
    </row>
    <row r="17" spans="1:26">
      <c r="A17" s="2" t="s">
        <v>17</v>
      </c>
      <c r="B17" s="11">
        <v>1.6401954734859302E-2</v>
      </c>
      <c r="C17" s="12">
        <v>1.21E-2</v>
      </c>
      <c r="D17" s="11">
        <v>1.37918651274137E-2</v>
      </c>
      <c r="E17" s="12">
        <v>1.5299999999999999E-2</v>
      </c>
      <c r="F17" s="10">
        <f t="shared" si="0"/>
        <v>2.4613446359316637</v>
      </c>
      <c r="G17" s="10">
        <f t="shared" si="1"/>
        <v>2.5308923264106835</v>
      </c>
      <c r="H17" s="10">
        <f t="shared" si="2"/>
        <v>2.6346662199803816</v>
      </c>
      <c r="I17" s="10">
        <f t="shared" si="3"/>
        <v>2.7655397022063779</v>
      </c>
      <c r="J17" s="7">
        <v>5.61810779888539</v>
      </c>
      <c r="K17" s="7">
        <v>7.5964482260288504</v>
      </c>
      <c r="L17" s="7">
        <v>7.4151167748817599</v>
      </c>
      <c r="M17" s="7">
        <v>12.128379510244599</v>
      </c>
      <c r="N17" s="7">
        <v>5.7509486414966808</v>
      </c>
      <c r="O17" s="7">
        <v>5.6119307725926406</v>
      </c>
      <c r="P17" s="7">
        <v>3.37415986041453</v>
      </c>
      <c r="Q17" s="2" t="s">
        <v>42</v>
      </c>
      <c r="R17" s="2" t="s">
        <v>31</v>
      </c>
      <c r="Y17" s="9">
        <v>13</v>
      </c>
      <c r="Z17" s="2" t="s">
        <v>19</v>
      </c>
    </row>
    <row r="18" spans="1:26">
      <c r="A18" s="2" t="s">
        <v>6</v>
      </c>
      <c r="B18" s="11">
        <v>7.8937071564348593E-2</v>
      </c>
      <c r="C18" s="12">
        <v>6.1600000000000002E-2</v>
      </c>
      <c r="D18" s="11">
        <v>6.6130909304751601E-2</v>
      </c>
      <c r="E18" s="12">
        <v>7.0400000000000004E-2</v>
      </c>
      <c r="F18" s="10">
        <f t="shared" si="0"/>
        <v>0.89009418224311831</v>
      </c>
      <c r="G18" s="10">
        <f t="shared" si="1"/>
        <v>1.0045518916450764</v>
      </c>
      <c r="H18" s="10">
        <f t="shared" si="2"/>
        <v>1.0671089029561622</v>
      </c>
      <c r="I18" s="10">
        <f t="shared" si="3"/>
        <v>1.1380832842695991</v>
      </c>
      <c r="J18" s="7">
        <v>6.5977812161957408</v>
      </c>
      <c r="K18" s="7">
        <v>6.3600457999018403</v>
      </c>
      <c r="L18" s="7">
        <v>6.4600992698025097</v>
      </c>
      <c r="M18" s="7">
        <v>12.042788727595099</v>
      </c>
      <c r="N18" s="7">
        <v>6.2584355737785806</v>
      </c>
      <c r="O18" s="7">
        <v>7.1934261895700402</v>
      </c>
      <c r="P18" s="7">
        <v>5.2977045143794497</v>
      </c>
      <c r="Q18" s="2" t="s">
        <v>41</v>
      </c>
      <c r="R18" s="2" t="s">
        <v>31</v>
      </c>
      <c r="Y18" s="9">
        <v>14</v>
      </c>
      <c r="Z18" s="2" t="s">
        <v>18</v>
      </c>
    </row>
    <row r="19" spans="1:26">
      <c r="A19" s="2" t="s">
        <v>8</v>
      </c>
      <c r="B19" s="11">
        <v>6.90635303623965E-2</v>
      </c>
      <c r="C19" s="12">
        <v>3.6499999999999998E-2</v>
      </c>
      <c r="D19" s="11">
        <v>4.7618763223266601E-2</v>
      </c>
      <c r="E19" s="12">
        <v>7.4300000000000005E-2</v>
      </c>
      <c r="F19" s="10">
        <f t="shared" si="0"/>
        <v>1.0237183439337731</v>
      </c>
      <c r="G19" s="10">
        <f t="shared" si="1"/>
        <v>0.95063420308535973</v>
      </c>
      <c r="H19" s="10">
        <f t="shared" si="2"/>
        <v>1.3955182858795949</v>
      </c>
      <c r="I19" s="10">
        <f t="shared" si="3"/>
        <v>1.6614328942206276</v>
      </c>
      <c r="J19" s="7">
        <v>10.483893057947899</v>
      </c>
      <c r="K19" s="7">
        <v>10.252463701262899</v>
      </c>
      <c r="L19" s="7">
        <v>10.1183580708775</v>
      </c>
      <c r="M19" s="7">
        <v>8.6468750680189608</v>
      </c>
      <c r="N19" s="7">
        <v>10.979821031143999</v>
      </c>
      <c r="O19" s="7">
        <v>7.4825616256155101</v>
      </c>
      <c r="P19" s="7">
        <v>7.2699737852933399</v>
      </c>
      <c r="Q19" s="2" t="s">
        <v>42</v>
      </c>
      <c r="R19" s="2" t="s">
        <v>37</v>
      </c>
      <c r="Y19" s="9">
        <v>15</v>
      </c>
      <c r="Z19" s="2" t="s">
        <v>17</v>
      </c>
    </row>
    <row r="20" spans="1:26">
      <c r="A20" s="2" t="s">
        <v>12</v>
      </c>
      <c r="B20" s="11">
        <v>4.4035734677599803E-2</v>
      </c>
      <c r="C20" s="12">
        <v>3.4000000000000002E-2</v>
      </c>
      <c r="D20" s="11">
        <v>4.1922122856264302E-2</v>
      </c>
      <c r="E20" s="12">
        <v>4.8899999999999999E-2</v>
      </c>
      <c r="F20" s="10">
        <f t="shared" si="0"/>
        <v>1.47374369874397</v>
      </c>
      <c r="G20" s="10">
        <f t="shared" si="1"/>
        <v>1.3689677583282471</v>
      </c>
      <c r="H20" s="10">
        <f t="shared" si="2"/>
        <v>1.5229314754233214</v>
      </c>
      <c r="I20" s="10">
        <f t="shared" si="3"/>
        <v>1.7323846301929118</v>
      </c>
      <c r="J20" s="7">
        <v>5.4492198645485601</v>
      </c>
      <c r="K20" s="7">
        <v>7.8064056650479499</v>
      </c>
      <c r="L20" s="7">
        <v>7.7161241599063501</v>
      </c>
      <c r="M20" s="7">
        <v>12.3638928670751</v>
      </c>
      <c r="N20" s="7">
        <v>5.1754509444894401</v>
      </c>
      <c r="O20" s="7">
        <v>7.0922515067187195</v>
      </c>
      <c r="P20" s="7">
        <v>5.0193241323642699</v>
      </c>
      <c r="Q20" s="2" t="s">
        <v>42</v>
      </c>
      <c r="R20" s="2" t="s">
        <v>31</v>
      </c>
      <c r="Y20" s="9">
        <v>16</v>
      </c>
      <c r="Z20" s="2" t="s">
        <v>6</v>
      </c>
    </row>
    <row r="21" spans="1:26">
      <c r="A21" s="2" t="s">
        <v>7</v>
      </c>
      <c r="B21" s="11">
        <v>7.7701633662699998E-2</v>
      </c>
      <c r="C21" s="12">
        <v>6.1400000000000003E-2</v>
      </c>
      <c r="D21" s="11">
        <v>7.5894918171703296E-2</v>
      </c>
      <c r="E21" s="12">
        <v>8.7599999999999997E-2</v>
      </c>
      <c r="F21" s="10">
        <f t="shared" si="0"/>
        <v>0.90586887239652503</v>
      </c>
      <c r="G21" s="10">
        <f t="shared" si="1"/>
        <v>0.7859641568667276</v>
      </c>
      <c r="H21" s="10">
        <f t="shared" si="2"/>
        <v>0.92939542690853405</v>
      </c>
      <c r="I21" s="10">
        <f t="shared" si="3"/>
        <v>1.1413353196559766</v>
      </c>
      <c r="J21" s="7">
        <v>6.5732082470205997</v>
      </c>
      <c r="K21" s="7">
        <v>7.8988023641051495</v>
      </c>
      <c r="L21" s="7">
        <v>7.4569747680381004</v>
      </c>
      <c r="M21" s="7">
        <v>12.108775440972298</v>
      </c>
      <c r="N21" s="7">
        <v>5.3650311426364095</v>
      </c>
      <c r="O21" s="7">
        <v>6.9461294181588791</v>
      </c>
      <c r="P21" s="7">
        <v>4.4691555372740899</v>
      </c>
      <c r="Q21" s="2" t="s">
        <v>42</v>
      </c>
      <c r="R21" s="2" t="s">
        <v>31</v>
      </c>
      <c r="Y21" s="9">
        <v>17</v>
      </c>
      <c r="Z21" s="2" t="s">
        <v>8</v>
      </c>
    </row>
    <row r="22" spans="1:26">
      <c r="A22" s="2" t="s">
        <v>9</v>
      </c>
      <c r="B22" s="11">
        <v>5.9833034056307702E-2</v>
      </c>
      <c r="C22" s="12">
        <v>6.4899999999999999E-2</v>
      </c>
      <c r="D22" s="11">
        <v>7.5272100906555894E-2</v>
      </c>
      <c r="E22" s="12">
        <v>8.2799999999999999E-2</v>
      </c>
      <c r="F22" s="10">
        <f t="shared" si="0"/>
        <v>1.1671872374057981</v>
      </c>
      <c r="G22" s="10">
        <f t="shared" si="1"/>
        <v>0.84231709341785921</v>
      </c>
      <c r="H22" s="10">
        <f t="shared" si="2"/>
        <v>0.93763559454652257</v>
      </c>
      <c r="I22" s="10">
        <f t="shared" si="3"/>
        <v>1.0858975310990289</v>
      </c>
      <c r="J22" s="7">
        <v>6.4087039100452508</v>
      </c>
      <c r="K22" s="7">
        <v>9.7085281103176904</v>
      </c>
      <c r="L22" s="7">
        <v>11.0229359877526</v>
      </c>
      <c r="M22" s="7">
        <v>12.950677637910498</v>
      </c>
      <c r="N22" s="7">
        <v>9.518364916796461</v>
      </c>
      <c r="O22" s="7">
        <v>7.6078174482563998</v>
      </c>
      <c r="P22" s="7">
        <v>7.6546894998460804</v>
      </c>
      <c r="Q22" s="2" t="s">
        <v>42</v>
      </c>
      <c r="R22" s="2" t="s">
        <v>28</v>
      </c>
      <c r="Y22" s="9">
        <v>18</v>
      </c>
      <c r="Z22" s="2" t="s">
        <v>12</v>
      </c>
    </row>
    <row r="23" spans="1:26">
      <c r="A23" s="2" t="s">
        <v>11</v>
      </c>
      <c r="B23" s="11">
        <v>4.7983368562957901E-2</v>
      </c>
      <c r="C23" s="12">
        <v>6.2300000000000001E-2</v>
      </c>
      <c r="D23" s="11">
        <v>6.9879042879803899E-2</v>
      </c>
      <c r="E23" s="12">
        <v>7.5899999999999995E-2</v>
      </c>
      <c r="F23" s="10">
        <f t="shared" si="0"/>
        <v>1.3878906922138234</v>
      </c>
      <c r="G23" s="10">
        <f t="shared" si="1"/>
        <v>0.92932847040748912</v>
      </c>
      <c r="H23" s="10">
        <f t="shared" si="2"/>
        <v>1.0119793662626053</v>
      </c>
      <c r="I23" s="10">
        <f t="shared" si="3"/>
        <v>1.1267837290156659</v>
      </c>
      <c r="J23" s="7">
        <v>5.4588544274142698</v>
      </c>
      <c r="K23" s="7">
        <v>8.1214376297306394</v>
      </c>
      <c r="L23" s="7">
        <v>9.2560165806235499</v>
      </c>
      <c r="M23" s="7">
        <v>11.5071083284707</v>
      </c>
      <c r="N23" s="7">
        <v>8.1716143464765398</v>
      </c>
      <c r="O23" s="7">
        <v>7.3877907943243901</v>
      </c>
      <c r="P23" s="7">
        <v>5.5289691661586202</v>
      </c>
      <c r="Q23" s="2" t="s">
        <v>41</v>
      </c>
      <c r="R23" s="2" t="s">
        <v>34</v>
      </c>
      <c r="Y23" s="9">
        <v>19</v>
      </c>
      <c r="Z23" s="2" t="s">
        <v>7</v>
      </c>
    </row>
    <row r="24" spans="1:26">
      <c r="A24" s="2" t="s">
        <v>3</v>
      </c>
      <c r="B24" s="11">
        <v>0.192240108304367</v>
      </c>
      <c r="C24" s="12">
        <v>0.153</v>
      </c>
      <c r="D24" s="11">
        <v>0.168086127940171</v>
      </c>
      <c r="E24" s="12">
        <v>0.17899999999999999</v>
      </c>
      <c r="F24" s="10">
        <f t="shared" si="0"/>
        <v>0</v>
      </c>
      <c r="G24" s="10">
        <f t="shared" si="1"/>
        <v>7.1359348968318345E-2</v>
      </c>
      <c r="H24" s="10">
        <f t="shared" si="2"/>
        <v>0.13426864046374887</v>
      </c>
      <c r="I24" s="10">
        <f t="shared" si="3"/>
        <v>0.22830723341663783</v>
      </c>
      <c r="J24" s="7">
        <v>9.0028173029753091</v>
      </c>
      <c r="K24" s="7">
        <v>9.8245649549001293</v>
      </c>
      <c r="L24" s="7">
        <v>10.178118710795001</v>
      </c>
      <c r="M24" s="7">
        <v>10.603434296510601</v>
      </c>
      <c r="N24" s="7">
        <v>9.8228543064717293</v>
      </c>
      <c r="O24" s="7">
        <v>8.6366155683392201</v>
      </c>
      <c r="P24" s="7">
        <v>8.2161288932508807</v>
      </c>
      <c r="Q24" s="2" t="s">
        <v>41</v>
      </c>
      <c r="R24" s="2" t="s">
        <v>38</v>
      </c>
      <c r="Y24" s="9">
        <v>20</v>
      </c>
      <c r="Z24" s="2" t="s">
        <v>9</v>
      </c>
    </row>
    <row r="25" spans="1:26">
      <c r="A25" s="2" t="s">
        <v>5</v>
      </c>
      <c r="B25" s="11">
        <v>8.0796500318675801E-2</v>
      </c>
      <c r="C25" s="12">
        <v>9.0999999999999998E-2</v>
      </c>
      <c r="D25" s="11">
        <v>0.101914182072013</v>
      </c>
      <c r="E25" s="12">
        <v>0.11</v>
      </c>
      <c r="F25" s="10">
        <f t="shared" si="0"/>
        <v>0.86681150310772948</v>
      </c>
      <c r="G25" s="10">
        <f t="shared" si="1"/>
        <v>0.55826478901665699</v>
      </c>
      <c r="H25" s="10">
        <f t="shared" si="2"/>
        <v>0.63461404789540965</v>
      </c>
      <c r="I25" s="10">
        <f t="shared" si="3"/>
        <v>0.74788564829222326</v>
      </c>
      <c r="J25" s="7">
        <v>5.3567033421198493</v>
      </c>
      <c r="K25" s="7">
        <v>9.0693037387344706</v>
      </c>
      <c r="L25" s="7">
        <v>10.0670991840099</v>
      </c>
      <c r="M25" s="7">
        <v>12.051599407036699</v>
      </c>
      <c r="N25" s="7">
        <v>8.8053478719012901</v>
      </c>
      <c r="O25" s="7">
        <v>6.7678715725137693</v>
      </c>
      <c r="P25" s="7">
        <v>6.650983653331199</v>
      </c>
      <c r="Q25" s="2" t="s">
        <v>41</v>
      </c>
      <c r="R25" s="2" t="s">
        <v>28</v>
      </c>
      <c r="Y25" s="9">
        <v>21</v>
      </c>
      <c r="Z25" s="2" t="s">
        <v>11</v>
      </c>
    </row>
    <row r="26" spans="1:26">
      <c r="Y26" s="9">
        <v>22</v>
      </c>
      <c r="Z26" s="2" t="s">
        <v>3</v>
      </c>
    </row>
    <row r="27" spans="1:26">
      <c r="Y27" s="9">
        <v>23</v>
      </c>
      <c r="Z27" s="2" t="s">
        <v>5</v>
      </c>
    </row>
  </sheetData>
  <sortState ref="A2:T25">
    <sortCondition ref="S2:S25"/>
  </sortState>
  <mergeCells count="2">
    <mergeCell ref="Y2:Z2"/>
    <mergeCell ref="AC2:AD2"/>
  </mergeCells>
  <phoneticPr fontId="4" type="noConversion"/>
  <pageMargins left="0.7" right="0.7" top="0.75" bottom="0.75" header="0.3" footer="0.3"/>
  <pageSetup orientation="portrait" horizontalDpi="4294967292" verticalDpi="4294967292"/>
  <ignoredErrors>
    <ignoredError sqref="G2:G2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8"/>
  <sheetViews>
    <sheetView tabSelected="1" topLeftCell="H1" workbookViewId="0">
      <selection activeCell="P1" sqref="P1"/>
    </sheetView>
  </sheetViews>
  <sheetFormatPr baseColWidth="10" defaultRowHeight="15" x14ac:dyDescent="0"/>
  <cols>
    <col min="1" max="1" width="10.83203125" style="1"/>
    <col min="2" max="9" width="12.1640625" style="6" customWidth="1"/>
    <col min="10" max="16" width="12.33203125" style="1" customWidth="1"/>
    <col min="17" max="17" width="19.83203125" style="1" customWidth="1"/>
    <col min="18" max="16384" width="10.83203125" style="1"/>
  </cols>
  <sheetData>
    <row r="1" spans="1:20" s="15" customFormat="1" ht="90">
      <c r="A1" s="14" t="s">
        <v>0</v>
      </c>
      <c r="B1" s="14" t="s">
        <v>67</v>
      </c>
      <c r="C1" s="14" t="s">
        <v>64</v>
      </c>
      <c r="D1" s="14" t="s">
        <v>65</v>
      </c>
      <c r="E1" s="14" t="s">
        <v>66</v>
      </c>
      <c r="F1" s="14" t="s">
        <v>68</v>
      </c>
      <c r="G1" s="14" t="s">
        <v>70</v>
      </c>
      <c r="H1" s="14" t="s">
        <v>69</v>
      </c>
      <c r="I1" s="14" t="s">
        <v>71</v>
      </c>
      <c r="J1" s="14" t="s">
        <v>53</v>
      </c>
      <c r="K1" s="14" t="s">
        <v>54</v>
      </c>
      <c r="L1" s="14" t="s">
        <v>55</v>
      </c>
      <c r="M1" s="14" t="s">
        <v>56</v>
      </c>
      <c r="N1" s="14" t="s">
        <v>57</v>
      </c>
      <c r="O1" s="14" t="s">
        <v>73</v>
      </c>
      <c r="P1" s="14" t="s">
        <v>74</v>
      </c>
      <c r="Q1" s="14" t="s">
        <v>1</v>
      </c>
      <c r="R1" s="14" t="s">
        <v>2</v>
      </c>
    </row>
    <row r="2" spans="1:20">
      <c r="A2" s="2" t="s">
        <v>47</v>
      </c>
      <c r="B2" s="13">
        <v>7.7299999999999994E-2</v>
      </c>
      <c r="C2" s="13">
        <v>7.0000000000000007E-2</v>
      </c>
      <c r="D2" s="13">
        <v>7.6999999999999999E-2</v>
      </c>
      <c r="E2" s="13">
        <v>8.4199999999999997E-2</v>
      </c>
      <c r="F2" s="10">
        <f>-LN(B2/$B$6)</f>
        <v>1.3758911463590044</v>
      </c>
      <c r="G2" s="10">
        <f>-LN(E2/$B$6)</f>
        <v>1.2903901807040996</v>
      </c>
      <c r="H2" s="10">
        <f>-LN(D2/$B$6)</f>
        <v>1.379779680098697</v>
      </c>
      <c r="I2" s="10">
        <f>-LN(C2/$B$6)</f>
        <v>1.4750898599030218</v>
      </c>
      <c r="J2" s="7">
        <v>8.5944279392972103</v>
      </c>
      <c r="K2" s="7">
        <v>5.6880247992191499</v>
      </c>
      <c r="L2" s="7">
        <v>5.4847034823774496</v>
      </c>
      <c r="M2" s="7">
        <v>11.9530427835859</v>
      </c>
      <c r="N2" s="7">
        <v>6.7313287837346802</v>
      </c>
      <c r="O2" s="7">
        <v>3.9990791934307102</v>
      </c>
      <c r="P2" s="7">
        <v>4.2394448130154103</v>
      </c>
      <c r="Q2" s="2" t="s">
        <v>41</v>
      </c>
      <c r="R2" s="2" t="s">
        <v>52</v>
      </c>
      <c r="S2" s="1">
        <v>0</v>
      </c>
      <c r="T2" s="2" t="s">
        <v>47</v>
      </c>
    </row>
    <row r="3" spans="1:20">
      <c r="A3" s="2" t="s">
        <v>59</v>
      </c>
      <c r="B3" s="13">
        <v>2.7200000000000002E-3</v>
      </c>
      <c r="C3" s="13">
        <v>2.15E-3</v>
      </c>
      <c r="D3" s="13">
        <v>2.6199999999999999E-3</v>
      </c>
      <c r="E3" s="13">
        <v>3.15E-3</v>
      </c>
      <c r="F3" s="10">
        <f t="shared" ref="F3:F11" si="0">-LN(B3/$B$6)</f>
        <v>4.7229532216444747</v>
      </c>
      <c r="G3" s="10">
        <f t="shared" ref="G3:G11" si="1">-LN(E3/$B$6)</f>
        <v>4.5761826491148394</v>
      </c>
      <c r="H3" s="10">
        <f t="shared" ref="H3:H11" si="2">-LN(D3/$B$6)</f>
        <v>4.760410784179375</v>
      </c>
      <c r="I3" s="10">
        <f t="shared" ref="I3:I11" si="3">-LN(C3/$B$6)</f>
        <v>4.9581172598128092</v>
      </c>
      <c r="J3" s="7">
        <v>7.0742285401603304</v>
      </c>
      <c r="K3" s="7">
        <v>3.8893069767265596</v>
      </c>
      <c r="L3" s="7">
        <v>5.2082007863941406</v>
      </c>
      <c r="M3" s="7">
        <v>12.4431758322071</v>
      </c>
      <c r="N3" s="7">
        <v>6.8521282301041495</v>
      </c>
      <c r="O3" s="7">
        <v>3.1007706011697502</v>
      </c>
      <c r="P3" s="7">
        <v>1.5249395605764802</v>
      </c>
      <c r="Q3" s="2" t="s">
        <v>72</v>
      </c>
      <c r="R3" s="2" t="s">
        <v>33</v>
      </c>
      <c r="S3" s="1">
        <v>1</v>
      </c>
      <c r="T3" s="2" t="s">
        <v>59</v>
      </c>
    </row>
    <row r="4" spans="1:20">
      <c r="A4" s="2" t="s">
        <v>50</v>
      </c>
      <c r="B4" s="13">
        <v>1.32E-2</v>
      </c>
      <c r="C4" s="13">
        <v>1.23E-2</v>
      </c>
      <c r="D4" s="13">
        <v>1.38E-2</v>
      </c>
      <c r="E4" s="13">
        <v>1.5299999999999999E-2</v>
      </c>
      <c r="F4" s="10">
        <f t="shared" si="0"/>
        <v>3.1433682723600556</v>
      </c>
      <c r="G4" s="10">
        <f t="shared" si="1"/>
        <v>2.9957322735539913</v>
      </c>
      <c r="H4" s="10">
        <f t="shared" si="2"/>
        <v>3.098916509789222</v>
      </c>
      <c r="I4" s="10">
        <f t="shared" si="3"/>
        <v>3.2139858395740091</v>
      </c>
      <c r="J4" s="7">
        <v>8.2462969864534603</v>
      </c>
      <c r="K4" s="7">
        <v>5.18332820457994</v>
      </c>
      <c r="L4" s="7">
        <v>4.4986396115045704</v>
      </c>
      <c r="M4" s="7">
        <v>11.635250150010901</v>
      </c>
      <c r="N4" s="7">
        <v>6.1870827505204895</v>
      </c>
      <c r="O4" s="7">
        <v>4.1642058516726994</v>
      </c>
      <c r="P4" s="7">
        <v>3.4529050182061298</v>
      </c>
      <c r="Q4" s="2" t="s">
        <v>72</v>
      </c>
      <c r="R4" s="2" t="s">
        <v>26</v>
      </c>
      <c r="S4" s="1">
        <v>2</v>
      </c>
      <c r="T4" s="2" t="s">
        <v>50</v>
      </c>
    </row>
    <row r="5" spans="1:20">
      <c r="A5" s="2" t="s">
        <v>51</v>
      </c>
      <c r="B5" s="13">
        <v>5.5700000000000003E-3</v>
      </c>
      <c r="C5" s="13">
        <v>4.7699999999999999E-3</v>
      </c>
      <c r="D5" s="13">
        <v>5.4099999999999999E-3</v>
      </c>
      <c r="E5" s="13">
        <v>6.0499999999999998E-3</v>
      </c>
      <c r="F5" s="10">
        <f t="shared" si="0"/>
        <v>4.0061900480131882</v>
      </c>
      <c r="G5" s="10">
        <f t="shared" si="1"/>
        <v>3.9235268299096306</v>
      </c>
      <c r="H5" s="10">
        <f t="shared" si="2"/>
        <v>4.0353360090939905</v>
      </c>
      <c r="I5" s="10">
        <f t="shared" si="3"/>
        <v>4.161238797052131</v>
      </c>
      <c r="J5" s="7">
        <v>7.8917377261004393</v>
      </c>
      <c r="K5" s="7">
        <v>5.4248517392689202</v>
      </c>
      <c r="L5" s="7">
        <v>5.1453156533204201</v>
      </c>
      <c r="M5" s="7">
        <v>11.8679571468156</v>
      </c>
      <c r="N5" s="7">
        <v>6.1515836517994309</v>
      </c>
      <c r="O5" s="7">
        <v>4.5264802010611795</v>
      </c>
      <c r="P5" s="7">
        <v>2.7376677080554201</v>
      </c>
      <c r="Q5" s="2" t="s">
        <v>40</v>
      </c>
      <c r="R5" s="2" t="s">
        <v>31</v>
      </c>
      <c r="S5" s="1">
        <v>3</v>
      </c>
      <c r="T5" s="2" t="s">
        <v>51</v>
      </c>
    </row>
    <row r="6" spans="1:20">
      <c r="A6" s="2" t="s">
        <v>43</v>
      </c>
      <c r="B6" s="13">
        <v>0.30599999999999999</v>
      </c>
      <c r="C6" s="13">
        <v>0.22700000000000001</v>
      </c>
      <c r="D6" s="13">
        <v>0.26100000000000001</v>
      </c>
      <c r="E6" s="13">
        <v>0.28499999999999998</v>
      </c>
      <c r="F6" s="10">
        <f t="shared" si="0"/>
        <v>0</v>
      </c>
      <c r="G6" s="10">
        <f t="shared" si="1"/>
        <v>7.1095921683730343E-2</v>
      </c>
      <c r="H6" s="10">
        <f t="shared" si="2"/>
        <v>0.15906469462968728</v>
      </c>
      <c r="I6" s="10">
        <f t="shared" si="3"/>
        <v>0.29863508447097808</v>
      </c>
      <c r="J6" s="7">
        <v>7.2100465133756995</v>
      </c>
      <c r="K6" s="7">
        <v>3.3002850678903601</v>
      </c>
      <c r="L6" s="7">
        <v>4.6230062762232995</v>
      </c>
      <c r="M6" s="7">
        <v>11.7996709325162</v>
      </c>
      <c r="N6" s="7">
        <v>6.3541898719694903</v>
      </c>
      <c r="O6" s="7">
        <v>2.73162119888539</v>
      </c>
      <c r="P6" s="7">
        <v>3.2708862822521501</v>
      </c>
      <c r="Q6" s="2" t="s">
        <v>41</v>
      </c>
      <c r="R6" s="2" t="s">
        <v>26</v>
      </c>
      <c r="S6" s="1">
        <v>4</v>
      </c>
      <c r="T6" s="2" t="s">
        <v>43</v>
      </c>
    </row>
    <row r="7" spans="1:20">
      <c r="A7" s="2" t="s">
        <v>45</v>
      </c>
      <c r="B7" s="13">
        <v>0.20200000000000001</v>
      </c>
      <c r="C7" s="13">
        <v>0.184</v>
      </c>
      <c r="D7" s="13">
        <v>0.21099999999999999</v>
      </c>
      <c r="E7" s="13">
        <v>0.23</v>
      </c>
      <c r="F7" s="10">
        <f t="shared" si="0"/>
        <v>0.41531740455117588</v>
      </c>
      <c r="G7" s="10">
        <f t="shared" si="1"/>
        <v>0.28550579302918538</v>
      </c>
      <c r="H7" s="10">
        <f t="shared" si="2"/>
        <v>0.37172696847631431</v>
      </c>
      <c r="I7" s="10">
        <f t="shared" si="3"/>
        <v>0.50864934434339515</v>
      </c>
      <c r="J7" s="7">
        <v>7.4547167854192598</v>
      </c>
      <c r="K7" s="7">
        <v>5.191991234154461</v>
      </c>
      <c r="L7" s="7">
        <v>5.2037119486731198</v>
      </c>
      <c r="M7" s="7">
        <v>11.3015451468473</v>
      </c>
      <c r="N7" s="7">
        <v>6.2111603286009096</v>
      </c>
      <c r="O7" s="7">
        <v>4.1835448793088501</v>
      </c>
      <c r="P7" s="7">
        <v>3.8937349097168399</v>
      </c>
      <c r="Q7" s="2" t="s">
        <v>41</v>
      </c>
      <c r="R7" s="2" t="s">
        <v>31</v>
      </c>
      <c r="S7" s="1">
        <v>5</v>
      </c>
      <c r="T7" s="2" t="s">
        <v>45</v>
      </c>
    </row>
    <row r="8" spans="1:20">
      <c r="A8" s="2" t="s">
        <v>48</v>
      </c>
      <c r="B8" s="13">
        <v>3.5700000000000003E-2</v>
      </c>
      <c r="C8" s="13">
        <v>2.8199999999999999E-2</v>
      </c>
      <c r="D8" s="13">
        <v>3.7900000000000003E-2</v>
      </c>
      <c r="E8" s="13">
        <v>4.4999999999999998E-2</v>
      </c>
      <c r="F8" s="10">
        <f t="shared" si="0"/>
        <v>2.1484344131667874</v>
      </c>
      <c r="G8" s="10">
        <f t="shared" si="1"/>
        <v>1.9169226121820611</v>
      </c>
      <c r="H8" s="10">
        <f t="shared" si="2"/>
        <v>2.0886339898639998</v>
      </c>
      <c r="I8" s="10">
        <f t="shared" si="3"/>
        <v>2.3842631240083128</v>
      </c>
      <c r="J8" s="7">
        <v>7.4807438289559407</v>
      </c>
      <c r="K8" s="7">
        <v>4.7066693462206803</v>
      </c>
      <c r="L8" s="7">
        <v>4.3847110936774802</v>
      </c>
      <c r="M8" s="7">
        <v>11.467715653814402</v>
      </c>
      <c r="N8" s="7">
        <v>5.6494655026947704</v>
      </c>
      <c r="O8" s="7">
        <v>4.09803027710569</v>
      </c>
      <c r="P8" s="7">
        <v>3.2477873157780901</v>
      </c>
      <c r="Q8" s="2" t="s">
        <v>72</v>
      </c>
      <c r="R8" s="2" t="s">
        <v>26</v>
      </c>
      <c r="S8" s="1">
        <v>6</v>
      </c>
      <c r="T8" s="2" t="s">
        <v>48</v>
      </c>
    </row>
    <row r="9" spans="1:20">
      <c r="A9" s="2" t="s">
        <v>44</v>
      </c>
      <c r="B9" s="13">
        <v>0.22700000000000001</v>
      </c>
      <c r="C9" s="13">
        <v>0.20699999999999999</v>
      </c>
      <c r="D9" s="13">
        <v>0.248</v>
      </c>
      <c r="E9" s="13">
        <v>0.317</v>
      </c>
      <c r="F9" s="10">
        <f t="shared" si="0"/>
        <v>0.29863508447097808</v>
      </c>
      <c r="G9" s="10">
        <f t="shared" si="1"/>
        <v>-3.5316671924899935E-2</v>
      </c>
      <c r="H9" s="10">
        <f t="shared" si="2"/>
        <v>0.21015635578739858</v>
      </c>
      <c r="I9" s="10">
        <f t="shared" si="3"/>
        <v>0.39086630868701183</v>
      </c>
      <c r="J9" s="7">
        <v>7.0137695286794095</v>
      </c>
      <c r="K9" s="7">
        <v>3.6530363228983997</v>
      </c>
      <c r="L9" s="7">
        <v>4.9657698793719298</v>
      </c>
      <c r="M9" s="7">
        <v>12.158936351290299</v>
      </c>
      <c r="N9" s="7">
        <v>6.47504369370382</v>
      </c>
      <c r="O9" s="7">
        <v>2.95593545267322</v>
      </c>
      <c r="P9" s="7">
        <v>3.18747761059138</v>
      </c>
      <c r="Q9" s="2" t="s">
        <v>42</v>
      </c>
      <c r="R9" s="2" t="s">
        <v>33</v>
      </c>
      <c r="S9" s="1">
        <v>7</v>
      </c>
      <c r="T9" s="2" t="s">
        <v>44</v>
      </c>
    </row>
    <row r="10" spans="1:20">
      <c r="A10" s="2" t="s">
        <v>49</v>
      </c>
      <c r="B10" s="13">
        <v>3.27E-2</v>
      </c>
      <c r="C10" s="13">
        <v>2.93E-2</v>
      </c>
      <c r="D10" s="13">
        <v>3.3300000000000003E-2</v>
      </c>
      <c r="E10" s="13">
        <v>3.7199999999999997E-2</v>
      </c>
      <c r="F10" s="10">
        <f t="shared" si="0"/>
        <v>2.2362100240491731</v>
      </c>
      <c r="G10" s="10">
        <f t="shared" si="1"/>
        <v>2.10727634067328</v>
      </c>
      <c r="H10" s="10">
        <f t="shared" si="2"/>
        <v>2.2180277049659827</v>
      </c>
      <c r="I10" s="10">
        <f t="shared" si="3"/>
        <v>2.3459975859293589</v>
      </c>
      <c r="J10" s="7">
        <v>7.6788531491805099</v>
      </c>
      <c r="K10" s="7">
        <v>4.1972613658432198</v>
      </c>
      <c r="L10" s="7">
        <v>4.7939291158163098</v>
      </c>
      <c r="M10" s="7">
        <v>12.1786088535715</v>
      </c>
      <c r="N10" s="7">
        <v>6.7705839111574795</v>
      </c>
      <c r="O10" s="7">
        <v>3.0317665564896501</v>
      </c>
      <c r="P10" s="7">
        <v>2.1900918773827098</v>
      </c>
      <c r="Q10" s="2" t="s">
        <v>42</v>
      </c>
      <c r="R10" s="2" t="s">
        <v>33</v>
      </c>
      <c r="S10" s="1">
        <v>8</v>
      </c>
      <c r="T10" s="2" t="s">
        <v>49</v>
      </c>
    </row>
    <row r="11" spans="1:20">
      <c r="A11" s="2" t="s">
        <v>46</v>
      </c>
      <c r="B11" s="13">
        <v>9.8500000000000004E-2</v>
      </c>
      <c r="C11" s="13">
        <v>9.8199999999999996E-2</v>
      </c>
      <c r="D11" s="13">
        <v>0.11</v>
      </c>
      <c r="E11" s="13">
        <v>0.121</v>
      </c>
      <c r="F11" s="10">
        <f t="shared" si="0"/>
        <v>1.1335285537743376</v>
      </c>
      <c r="G11" s="10">
        <f t="shared" si="1"/>
        <v>0.92779455635563968</v>
      </c>
      <c r="H11" s="10">
        <f t="shared" si="2"/>
        <v>1.0231047361599646</v>
      </c>
      <c r="I11" s="10">
        <f t="shared" si="3"/>
        <v>1.1365788865919606</v>
      </c>
      <c r="J11" s="7">
        <v>7.4761447475835396</v>
      </c>
      <c r="K11" s="7">
        <v>3.94216879212486</v>
      </c>
      <c r="L11" s="7">
        <v>3.3355642268421599</v>
      </c>
      <c r="M11" s="7">
        <v>11.219452504715299</v>
      </c>
      <c r="N11" s="7">
        <v>5.2773012984538905</v>
      </c>
      <c r="O11" s="7">
        <v>3.89442387114459</v>
      </c>
      <c r="P11" s="7">
        <v>2.7966884760260102</v>
      </c>
      <c r="Q11" s="2" t="s">
        <v>41</v>
      </c>
      <c r="R11" s="2" t="s">
        <v>52</v>
      </c>
      <c r="S11" s="1">
        <v>9</v>
      </c>
      <c r="T11" s="2" t="s">
        <v>46</v>
      </c>
    </row>
    <row r="12" spans="1:20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5"/>
    </row>
    <row r="13" spans="1:20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5"/>
    </row>
    <row r="14" spans="1:20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3"/>
      <c r="R14" s="3"/>
      <c r="S14" s="5"/>
    </row>
    <row r="15" spans="1:20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5"/>
    </row>
    <row r="16" spans="1:20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5"/>
    </row>
    <row r="17" spans="1:19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5"/>
    </row>
    <row r="18" spans="1:19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5"/>
    </row>
    <row r="19" spans="1:19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5"/>
    </row>
    <row r="20" spans="1:19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5"/>
    </row>
    <row r="21" spans="1:19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5"/>
    </row>
    <row r="22" spans="1:19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5"/>
    </row>
    <row r="23" spans="1:19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5"/>
    </row>
    <row r="24" spans="1:19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5"/>
    </row>
    <row r="25" spans="1:19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5"/>
    </row>
    <row r="26" spans="1:19">
      <c r="A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>
      <c r="A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>
      <c r="A28" s="5"/>
      <c r="J28" s="5"/>
      <c r="K28" s="5"/>
      <c r="L28" s="5"/>
      <c r="M28" s="5"/>
      <c r="N28" s="5"/>
      <c r="O28" s="5"/>
      <c r="P28" s="5"/>
      <c r="Q28" s="5"/>
      <c r="R28" s="5"/>
      <c r="S28" s="5"/>
    </row>
  </sheetData>
  <sortState ref="A2:U11">
    <sortCondition ref="S2:S11"/>
  </sortState>
  <phoneticPr fontId="4" type="noConversion"/>
  <pageMargins left="0.7" right="0.7" top="0.75" bottom="0.75" header="0.3" footer="0.3"/>
  <pageSetup scale="91" orientation="landscape" horizontalDpi="4294967292" verticalDpi="4294967292"/>
  <ignoredErrors>
    <ignoredError sqref="G2:G11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APO</vt:lpstr>
      <vt:lpstr>SAM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 Chen</dc:creator>
  <cp:lastModifiedBy>Rafal P. Wiewiora</cp:lastModifiedBy>
  <cp:lastPrinted>2018-04-16T15:06:08Z</cp:lastPrinted>
  <dcterms:created xsi:type="dcterms:W3CDTF">2018-03-21T23:15:21Z</dcterms:created>
  <dcterms:modified xsi:type="dcterms:W3CDTF">2018-05-09T04:35:53Z</dcterms:modified>
</cp:coreProperties>
</file>