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SV\_8897\Manuscripts\2016 MEDI8897 manuscript\STM\revision\Final revised manuscript submission\"/>
    </mc:Choice>
  </mc:AlternateContent>
  <bookViews>
    <workbookView xWindow="0" yWindow="0" windowWidth="23730" windowHeight="8595" activeTab="2"/>
  </bookViews>
  <sheets>
    <sheet name="Fig1A" sheetId="1" r:id="rId1"/>
    <sheet name="Fig1B expt 1 and 2" sheetId="2" r:id="rId2"/>
    <sheet name="Fig 1C" sheetId="3" r:id="rId3"/>
    <sheet name="Figure 4A" sheetId="7" r:id="rId4"/>
    <sheet name="Figure 4B" sheetId="8" r:id="rId5"/>
    <sheet name="Figure 4D" sheetId="10" r:id="rId6"/>
    <sheet name="Figure 4C" sheetId="9" r:id="rId7"/>
    <sheet name="Table 1" sheetId="11" r:id="rId8"/>
    <sheet name="Table S4" sheetId="1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2" l="1"/>
  <c r="L8" i="12"/>
  <c r="O18" i="12"/>
  <c r="G8" i="12"/>
  <c r="O13" i="12"/>
  <c r="U11" i="12"/>
  <c r="U7" i="12"/>
  <c r="L28" i="12"/>
  <c r="L23" i="12"/>
  <c r="L18" i="12"/>
  <c r="L13" i="12"/>
  <c r="P8" i="12"/>
  <c r="O8" i="12"/>
  <c r="D28" i="12"/>
  <c r="D23" i="12"/>
  <c r="D18" i="12"/>
  <c r="G18" i="12"/>
  <c r="D13" i="12"/>
  <c r="G13" i="12"/>
  <c r="D8" i="12"/>
</calcChain>
</file>

<file path=xl/sharedStrings.xml><?xml version="1.0" encoding="utf-8"?>
<sst xmlns="http://schemas.openxmlformats.org/spreadsheetml/2006/main" count="360" uniqueCount="255">
  <si>
    <t>AM14</t>
  </si>
  <si>
    <t>AM22</t>
  </si>
  <si>
    <t>AM23</t>
  </si>
  <si>
    <t>D25</t>
  </si>
  <si>
    <t>Motavizumab</t>
  </si>
  <si>
    <t>CPO96- A15</t>
  </si>
  <si>
    <t>CPO96- A20</t>
  </si>
  <si>
    <t>CPO96- A50</t>
  </si>
  <si>
    <t>CPO96-A59</t>
  </si>
  <si>
    <t>CRL-CPO96-A22</t>
  </si>
  <si>
    <t>CRL-CPO96-A56</t>
  </si>
  <si>
    <t>CRL-CPO96-A45</t>
  </si>
  <si>
    <t>CPO96-A74</t>
  </si>
  <si>
    <t>CPO96-A29</t>
  </si>
  <si>
    <t>CP117-A33</t>
  </si>
  <si>
    <t>RSVA Long WT</t>
  </si>
  <si>
    <t>RSVA2 WT</t>
  </si>
  <si>
    <t>RSV A isolates</t>
  </si>
  <si>
    <t>RSV B isolate</t>
  </si>
  <si>
    <t>CPO96- B1</t>
  </si>
  <si>
    <t>CPO96- B5</t>
  </si>
  <si>
    <t>CPO96- B15</t>
  </si>
  <si>
    <t>CPO96-B28</t>
  </si>
  <si>
    <t>CPO96-B31</t>
  </si>
  <si>
    <t>CPO96-B49</t>
  </si>
  <si>
    <t>CPO96-B55</t>
  </si>
  <si>
    <t>CP110 - #7</t>
  </si>
  <si>
    <t>CP110- #8</t>
  </si>
  <si>
    <t>CP110- #10</t>
  </si>
  <si>
    <t>CP110- #12</t>
  </si>
  <si>
    <t>RSVB-18537</t>
  </si>
  <si>
    <t>RSVB-9320</t>
  </si>
  <si>
    <t>&gt;3000</t>
  </si>
  <si>
    <t>RSV A2</t>
  </si>
  <si>
    <t>ng/ml</t>
  </si>
  <si>
    <t>MEDI8897*</t>
  </si>
  <si>
    <t>cells and virus</t>
  </si>
  <si>
    <t>cells alone</t>
  </si>
  <si>
    <t>RSVB9320</t>
  </si>
  <si>
    <t>3.288*</t>
  </si>
  <si>
    <t>palivizumab</t>
  </si>
  <si>
    <t>A450nM</t>
  </si>
  <si>
    <t>A450nm</t>
  </si>
  <si>
    <t>RSVA isolates</t>
  </si>
  <si>
    <t>RSVB isolates</t>
  </si>
  <si>
    <t>CP117 A3</t>
  </si>
  <si>
    <t>CP117 A6</t>
  </si>
  <si>
    <t>CP117 A14</t>
  </si>
  <si>
    <t>CP117 A15</t>
  </si>
  <si>
    <t>CP117 A17</t>
  </si>
  <si>
    <t>CP117 A18</t>
  </si>
  <si>
    <t>CP117 A24</t>
  </si>
  <si>
    <t>CP117 A29</t>
  </si>
  <si>
    <t>CP117 A33</t>
  </si>
  <si>
    <t>CP117 A49</t>
  </si>
  <si>
    <t>CP117 A51</t>
  </si>
  <si>
    <t>CP117 A58</t>
  </si>
  <si>
    <t>CRL CP096 A12</t>
  </si>
  <si>
    <t>CRL CP096 A14</t>
  </si>
  <si>
    <t>CRL CP096 A15</t>
  </si>
  <si>
    <t>CRL CP096 A22</t>
  </si>
  <si>
    <t>CRL CP096 A26</t>
  </si>
  <si>
    <t>CRL CP096 A27</t>
  </si>
  <si>
    <t>CRL CP096 A30</t>
  </si>
  <si>
    <t>CRL CP096 A31</t>
  </si>
  <si>
    <t>CRL CP096 A33</t>
  </si>
  <si>
    <t>CRL CP096 A35</t>
  </si>
  <si>
    <t>CRL CP096 A38</t>
  </si>
  <si>
    <t>CRL CP096 A43</t>
  </si>
  <si>
    <t>CRL CP096 A44</t>
  </si>
  <si>
    <t>CRL CP096 A45</t>
  </si>
  <si>
    <t>CRL CP096 A46</t>
  </si>
  <si>
    <t>CRL CP096 A47</t>
  </si>
  <si>
    <t>CRL CP096 A56</t>
  </si>
  <si>
    <t>CP096 CA20</t>
  </si>
  <si>
    <t>CRL NLD A37</t>
  </si>
  <si>
    <t>CRL NLD A39</t>
  </si>
  <si>
    <t>CRL NLD A40</t>
  </si>
  <si>
    <t>CRL NLD A41</t>
  </si>
  <si>
    <t>CRL NLD A44</t>
  </si>
  <si>
    <t>CRL NLD A45</t>
  </si>
  <si>
    <t>CRL NLD A49</t>
  </si>
  <si>
    <t>CRL NLD A54</t>
  </si>
  <si>
    <t>CRL NLD A55</t>
  </si>
  <si>
    <t>CRL NLD A57</t>
  </si>
  <si>
    <t>CRL NLD A58</t>
  </si>
  <si>
    <t>CRL NLD A59</t>
  </si>
  <si>
    <t>CRL NLD A63</t>
  </si>
  <si>
    <t>CRL NLD A64</t>
  </si>
  <si>
    <t>CRL NLD A66</t>
  </si>
  <si>
    <t>CRL NLD A67</t>
  </si>
  <si>
    <t>CRL NLD A68</t>
  </si>
  <si>
    <t>CRL NLD A69</t>
  </si>
  <si>
    <t>CRL ISR B28</t>
  </si>
  <si>
    <t>CRL ISR B101</t>
  </si>
  <si>
    <t>CRL ISR B121</t>
  </si>
  <si>
    <t>CRL NLD A60</t>
  </si>
  <si>
    <t>CRL NLD A61</t>
  </si>
  <si>
    <t>CRL ISR 071</t>
  </si>
  <si>
    <t>NLD_12_048821</t>
  </si>
  <si>
    <t>NLD_12_049788</t>
  </si>
  <si>
    <t>NLD_13_001348</t>
  </si>
  <si>
    <t>NLD_13_005589</t>
  </si>
  <si>
    <t>CP117 B15</t>
  </si>
  <si>
    <t>CP117 B18</t>
  </si>
  <si>
    <t>CP117 B73</t>
  </si>
  <si>
    <t>CP117 B77</t>
  </si>
  <si>
    <t>CP096 B15</t>
  </si>
  <si>
    <t>CRL CP096 B5</t>
  </si>
  <si>
    <t>CRL CP096 B11</t>
  </si>
  <si>
    <t>CRL CP096 B16</t>
  </si>
  <si>
    <t>CRL CP096 B19</t>
  </si>
  <si>
    <t>CRL CP096 B25</t>
  </si>
  <si>
    <t>CRL CP096 B36</t>
  </si>
  <si>
    <t>CRL CP096 B59</t>
  </si>
  <si>
    <t>CRL NLD B1</t>
  </si>
  <si>
    <t>CRL NLD B9</t>
  </si>
  <si>
    <t>CRL NLD B17</t>
  </si>
  <si>
    <t>CRL NLD B27</t>
  </si>
  <si>
    <t>CRL NLD B38</t>
  </si>
  <si>
    <t>CRL NLD B48</t>
  </si>
  <si>
    <t>CRL NLD B50</t>
  </si>
  <si>
    <t>CRL NLD B53</t>
  </si>
  <si>
    <t>CRL NLD B62</t>
  </si>
  <si>
    <t>CRL NLD B65</t>
  </si>
  <si>
    <t>CRL NLD B70</t>
  </si>
  <si>
    <t>CRL ISR B12</t>
  </si>
  <si>
    <t>CRL ISR B19</t>
  </si>
  <si>
    <t>CRL ISR B50</t>
  </si>
  <si>
    <t>CRL ISR B57</t>
  </si>
  <si>
    <t>CRL ISR B62</t>
  </si>
  <si>
    <t>CRL ISR B73</t>
  </si>
  <si>
    <t>CRL ISR B56</t>
  </si>
  <si>
    <t>CRL NLD B42</t>
  </si>
  <si>
    <t>CRL NLD B46</t>
  </si>
  <si>
    <t>CRL NLD B47</t>
  </si>
  <si>
    <t>CRL NLD B51</t>
  </si>
  <si>
    <t>CRL NLD B05</t>
  </si>
  <si>
    <t>CRL NLD B18</t>
  </si>
  <si>
    <t>CP117 B42</t>
  </si>
  <si>
    <t>CP117 B76</t>
  </si>
  <si>
    <t>CRL V B27</t>
  </si>
  <si>
    <t>CRL NLD 007</t>
  </si>
  <si>
    <t>CP110-B012</t>
  </si>
  <si>
    <t>NLD_11-051327</t>
  </si>
  <si>
    <t>NLD_11-014548</t>
  </si>
  <si>
    <t>Expt 1</t>
  </si>
  <si>
    <t>Expt 2</t>
  </si>
  <si>
    <t>Palivizumab</t>
  </si>
  <si>
    <t>RSV A</t>
  </si>
  <si>
    <t>RSV B</t>
  </si>
  <si>
    <t>RSV A (N=1337)</t>
  </si>
  <si>
    <t>1G7 2 mg/kg</t>
  </si>
  <si>
    <t>1G7 1 mg/kg</t>
  </si>
  <si>
    <t>1G7 0.5 mg/kg</t>
  </si>
  <si>
    <t>1G7 0.25 mg/kg</t>
  </si>
  <si>
    <t>No Ab</t>
  </si>
  <si>
    <t>No Ab NT</t>
  </si>
  <si>
    <t>Lung viral titers (log 10 pfu/g)</t>
  </si>
  <si>
    <t xml:space="preserve"> 2 mg/kg</t>
  </si>
  <si>
    <t xml:space="preserve"> 1 mg/kg</t>
  </si>
  <si>
    <t xml:space="preserve"> 0.5 mg/kg</t>
  </si>
  <si>
    <t>0.25 mg/kg</t>
  </si>
  <si>
    <t>8mg/kg NT</t>
  </si>
  <si>
    <t xml:space="preserve"> 4mg/kg NT</t>
  </si>
  <si>
    <t xml:space="preserve"> 2mg/kg NT</t>
  </si>
  <si>
    <t xml:space="preserve"> 1 mg/kg NT</t>
  </si>
  <si>
    <t xml:space="preserve"> 2 mg/kg NT</t>
  </si>
  <si>
    <t xml:space="preserve"> 0.5 mg/kg NT</t>
  </si>
  <si>
    <t xml:space="preserve"> 0.25 mg/kg NT</t>
  </si>
  <si>
    <t xml:space="preserve"> 8mg/kg</t>
  </si>
  <si>
    <t xml:space="preserve"> 4mg/kg</t>
  </si>
  <si>
    <t xml:space="preserve"> 2mg/kg</t>
  </si>
  <si>
    <t>No Ab LH</t>
  </si>
  <si>
    <t>palivizumab (mg/kg)</t>
  </si>
  <si>
    <t>1mpk</t>
  </si>
  <si>
    <t>2mpk</t>
  </si>
  <si>
    <t>4mpk</t>
  </si>
  <si>
    <t>8mpk</t>
  </si>
  <si>
    <t>MEDI8897* (mg/kg)</t>
  </si>
  <si>
    <t>0.1875 mpk</t>
  </si>
  <si>
    <t>0.375 mpk</t>
  </si>
  <si>
    <t>0.75 mpk</t>
  </si>
  <si>
    <t>1.5 mpk</t>
  </si>
  <si>
    <t>Titers in the nose(log 10 pfu/g)</t>
  </si>
  <si>
    <t>percentage of protection</t>
  </si>
  <si>
    <t>dose (mg/kg)</t>
  </si>
  <si>
    <t>NA</t>
  </si>
  <si>
    <t>Expt1</t>
  </si>
  <si>
    <t>&lt;1</t>
  </si>
  <si>
    <t>0.1875 m/k</t>
  </si>
  <si>
    <t>0.375 m/k</t>
  </si>
  <si>
    <t>0.75 m/k</t>
  </si>
  <si>
    <t>1.5 m/k</t>
  </si>
  <si>
    <t>1.0 m/k</t>
  </si>
  <si>
    <t>2.0 m/k</t>
  </si>
  <si>
    <t>4.0 m/k</t>
  </si>
  <si>
    <t>8.0 m/k</t>
  </si>
  <si>
    <t>RSVB</t>
  </si>
  <si>
    <t xml:space="preserve"> 1.0 m/k</t>
  </si>
  <si>
    <t xml:space="preserve"> 1.5 m/k</t>
  </si>
  <si>
    <t>RSV subtype</t>
  </si>
  <si>
    <t xml:space="preserve">Amino acid changes </t>
  </si>
  <si>
    <t>N63T</t>
  </si>
  <si>
    <t>N63S</t>
  </si>
  <si>
    <r>
      <t>E66K</t>
    </r>
    <r>
      <rPr>
        <vertAlign val="superscript"/>
        <sz val="11"/>
        <color rgb="FF000000"/>
        <rFont val="Times New Roman"/>
        <family val="1"/>
      </rPr>
      <t>a</t>
    </r>
  </si>
  <si>
    <t>D200N</t>
  </si>
  <si>
    <t>I206V</t>
  </si>
  <si>
    <r>
      <t>2.8</t>
    </r>
    <r>
      <rPr>
        <vertAlign val="superscript"/>
        <sz val="11"/>
        <color rgb="FF000000"/>
        <rFont val="Times New Roman"/>
        <family val="1"/>
      </rPr>
      <t>b</t>
    </r>
  </si>
  <si>
    <t xml:space="preserve">wt rRSV A2 </t>
  </si>
  <si>
    <t>A_NLD_13_005275</t>
  </si>
  <si>
    <t>K65Q</t>
  </si>
  <si>
    <t>K65T</t>
  </si>
  <si>
    <t>E66D</t>
  </si>
  <si>
    <t>T67I</t>
  </si>
  <si>
    <r>
      <t>N197S</t>
    </r>
    <r>
      <rPr>
        <vertAlign val="superscript"/>
        <sz val="11"/>
        <color rgb="FF000000"/>
        <rFont val="Times New Roman"/>
        <family val="1"/>
      </rPr>
      <t>a</t>
    </r>
  </si>
  <si>
    <t>Q209K</t>
  </si>
  <si>
    <t>N201S, Q209K</t>
  </si>
  <si>
    <t>K65Q, S211N</t>
  </si>
  <si>
    <t>wt rRSV B9320</t>
  </si>
  <si>
    <t>B_NLD_13_001273</t>
  </si>
  <si>
    <r>
      <t>Avg MEDI8897* IC</t>
    </r>
    <r>
      <rPr>
        <vertAlign val="subscript"/>
        <sz val="12"/>
        <color rgb="FF000000"/>
        <rFont val="Times New Roman"/>
        <family val="1"/>
      </rPr>
      <t>50</t>
    </r>
    <r>
      <rPr>
        <sz val="12"/>
        <color rgb="FF000000"/>
        <rFont val="Times New Roman"/>
        <family val="1"/>
      </rPr>
      <t xml:space="preserve"> ng/ml</t>
    </r>
  </si>
  <si>
    <t>IC50 value (ng/ml)</t>
  </si>
  <si>
    <r>
      <t>3.4</t>
    </r>
    <r>
      <rPr>
        <vertAlign val="superscript"/>
        <sz val="11"/>
        <color rgb="FF000000"/>
        <rFont val="Times New Roman"/>
        <family val="1"/>
      </rPr>
      <t>b</t>
    </r>
  </si>
  <si>
    <r>
      <t>4.8</t>
    </r>
    <r>
      <rPr>
        <vertAlign val="superscript"/>
        <sz val="11"/>
        <color rgb="FF000000"/>
        <rFont val="Times New Roman"/>
        <family val="1"/>
      </rPr>
      <t>b</t>
    </r>
  </si>
  <si>
    <r>
      <t>1.1</t>
    </r>
    <r>
      <rPr>
        <vertAlign val="superscript"/>
        <sz val="11"/>
        <color rgb="FF000000"/>
        <rFont val="Times New Roman"/>
        <family val="1"/>
      </rPr>
      <t>b</t>
    </r>
  </si>
  <si>
    <r>
      <t>4.7</t>
    </r>
    <r>
      <rPr>
        <vertAlign val="superscript"/>
        <sz val="11"/>
        <color theme="1"/>
        <rFont val="Times New Roman"/>
        <family val="1"/>
      </rPr>
      <t>b</t>
    </r>
  </si>
  <si>
    <r>
      <t>IC</t>
    </r>
    <r>
      <rPr>
        <vertAlign val="subscript"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(ng/ml)</t>
    </r>
  </si>
  <si>
    <r>
      <t>IC</t>
    </r>
    <r>
      <rPr>
        <vertAlign val="subscript"/>
        <sz val="11"/>
        <color theme="1"/>
        <rFont val="Calibri"/>
        <family val="2"/>
        <scheme val="minor"/>
      </rPr>
      <t xml:space="preserve">50 </t>
    </r>
    <r>
      <rPr>
        <sz val="11"/>
        <color theme="1"/>
        <rFont val="Calibri"/>
        <family val="2"/>
        <scheme val="minor"/>
      </rPr>
      <t>(ng/ml)</t>
    </r>
  </si>
  <si>
    <t>NLD_12_000782</t>
  </si>
  <si>
    <t>Viral titers (log10 Pfu/g) in the lungs</t>
  </si>
  <si>
    <t>Viral titers (log10 Pfu/g) in the nose</t>
  </si>
  <si>
    <t>Expt 3</t>
  </si>
  <si>
    <t>Expt 4</t>
  </si>
  <si>
    <t>RSV B  (N=751)</t>
  </si>
  <si>
    <t>0.3 m/k</t>
  </si>
  <si>
    <t>0.6 m/k</t>
  </si>
  <si>
    <t>1 m/k</t>
  </si>
  <si>
    <t>3 m/k</t>
  </si>
  <si>
    <t>&gt;3</t>
  </si>
  <si>
    <t xml:space="preserve">6 m/k </t>
  </si>
  <si>
    <t xml:space="preserve">6.0m/k </t>
  </si>
  <si>
    <t>15 m/k</t>
  </si>
  <si>
    <t>viral titer in the lung (log10)</t>
  </si>
  <si>
    <t>doses (mg/kg) 4 animals/group</t>
  </si>
  <si>
    <t>R347 (IgG isotype control mAb)</t>
  </si>
  <si>
    <t>serum IgG (ng/ml)</t>
  </si>
  <si>
    <t xml:space="preserve">15 m/k </t>
  </si>
  <si>
    <t>Average viral titer</t>
  </si>
  <si>
    <t>log reduction relative to control mAb</t>
  </si>
  <si>
    <t>Avg. serum conc. (ng/ml)</t>
  </si>
  <si>
    <t>STDEV. Serum conc. (ng/ml)</t>
  </si>
  <si>
    <t>limit of detection of virus titer determination assay is 2.3 log10 PFU/g</t>
  </si>
  <si>
    <t>viral titer in the lung (log10 Pfu/g)</t>
  </si>
  <si>
    <r>
      <t>3.2</t>
    </r>
    <r>
      <rPr>
        <vertAlign val="superscript"/>
        <sz val="11"/>
        <color rgb="FF000000"/>
        <rFont val="Times New Roman"/>
        <family val="1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</si>
</sst>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A14"/>
      <name val="Times New Roman"/>
      <family val="1"/>
    </font>
    <font>
      <sz val="8"/>
      <name val="Arial"/>
      <family val="2"/>
    </font>
    <font>
      <sz val="12"/>
      <color rgb="FF000000"/>
      <name val="Times New Roman"/>
      <family val="1"/>
    </font>
    <font>
      <sz val="8"/>
      <name val="Arial"/>
      <family val="2"/>
    </font>
    <font>
      <i/>
      <sz val="8"/>
      <color rgb="FF0000FF"/>
      <name val="Arial"/>
      <family val="2"/>
    </font>
    <font>
      <vertAlign val="subscript"/>
      <sz val="12"/>
      <color rgb="FF000000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9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0" xfId="0" applyFont="1"/>
    <xf numFmtId="0" fontId="0" fillId="0" borderId="12" xfId="0" applyBorder="1"/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/>
    <xf numFmtId="0" fontId="5" fillId="0" borderId="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7" fillId="0" borderId="12" xfId="0" applyFont="1" applyBorder="1" applyAlignment="1">
      <alignment horizontal="center"/>
    </xf>
    <xf numFmtId="0" fontId="7" fillId="0" borderId="11" xfId="0" applyFont="1" applyBorder="1"/>
    <xf numFmtId="0" fontId="7" fillId="0" borderId="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0" fillId="0" borderId="1" xfId="0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5" xfId="0" applyNumberFormat="1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8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8" xfId="0" applyBorder="1" applyAlignment="1">
      <alignment wrapText="1"/>
    </xf>
    <xf numFmtId="0" fontId="7" fillId="0" borderId="11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1" xfId="0" applyBorder="1" applyAlignment="1">
      <alignment wrapText="1"/>
    </xf>
    <xf numFmtId="0" fontId="17" fillId="0" borderId="3" xfId="0" applyFont="1" applyBorder="1" applyAlignment="1">
      <alignment horizontal="center" wrapText="1"/>
    </xf>
    <xf numFmtId="0" fontId="17" fillId="0" borderId="3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2" borderId="33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9" xfId="0" applyBorder="1"/>
    <xf numFmtId="0" fontId="0" fillId="0" borderId="3" xfId="0" applyBorder="1"/>
    <xf numFmtId="0" fontId="0" fillId="0" borderId="32" xfId="0" applyBorder="1"/>
    <xf numFmtId="0" fontId="0" fillId="0" borderId="33" xfId="0" applyBorder="1"/>
    <xf numFmtId="0" fontId="0" fillId="0" borderId="33" xfId="0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1" fillId="0" borderId="33" xfId="0" applyNumberFormat="1" applyFont="1" applyFill="1" applyBorder="1" applyAlignment="1">
      <alignment horizontal="center"/>
    </xf>
    <xf numFmtId="9" fontId="1" fillId="0" borderId="0" xfId="0" applyNumberFormat="1" applyFont="1" applyFill="1" applyBorder="1" applyAlignment="1">
      <alignment horizontal="center"/>
    </xf>
    <xf numFmtId="0" fontId="0" fillId="0" borderId="33" xfId="0" applyFill="1" applyBorder="1"/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2" borderId="3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N27" sqref="N27"/>
    </sheetView>
  </sheetViews>
  <sheetFormatPr defaultRowHeight="15" x14ac:dyDescent="0.25"/>
  <cols>
    <col min="1" max="1" width="16" style="34" customWidth="1"/>
    <col min="2" max="4" width="9.140625" style="34"/>
    <col min="5" max="5" width="10.85546875" style="34" customWidth="1"/>
    <col min="6" max="6" width="12.140625" style="34" customWidth="1"/>
    <col min="7" max="7" width="13.5703125" style="34" customWidth="1"/>
    <col min="8" max="8" width="10.5703125" style="34" customWidth="1"/>
    <col min="9" max="11" width="9.140625" style="34"/>
    <col min="12" max="12" width="12.7109375" style="34" customWidth="1"/>
    <col min="13" max="16384" width="9.140625" style="34"/>
  </cols>
  <sheetData>
    <row r="2" spans="1:12" ht="17.25" thickBot="1" x14ac:dyDescent="0.3">
      <c r="A2" s="37"/>
      <c r="B2" s="130" t="s">
        <v>227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1:12" x14ac:dyDescent="0.25">
      <c r="A3" s="38" t="s">
        <v>17</v>
      </c>
      <c r="B3" s="39" t="s">
        <v>0</v>
      </c>
      <c r="C3" s="39" t="s">
        <v>1</v>
      </c>
      <c r="D3" s="39" t="s">
        <v>2</v>
      </c>
      <c r="E3" s="39" t="s">
        <v>3</v>
      </c>
      <c r="F3" s="40" t="s">
        <v>4</v>
      </c>
      <c r="G3" s="46" t="s">
        <v>18</v>
      </c>
      <c r="H3" s="39" t="s">
        <v>0</v>
      </c>
      <c r="I3" s="39" t="s">
        <v>1</v>
      </c>
      <c r="J3" s="39" t="s">
        <v>2</v>
      </c>
      <c r="K3" s="39" t="s">
        <v>3</v>
      </c>
      <c r="L3" s="40" t="s">
        <v>4</v>
      </c>
    </row>
    <row r="4" spans="1:12" x14ac:dyDescent="0.25">
      <c r="A4" s="41" t="s">
        <v>5</v>
      </c>
      <c r="B4" s="35">
        <v>10.9</v>
      </c>
      <c r="C4" s="35">
        <v>16.899999999999999</v>
      </c>
      <c r="D4" s="35">
        <v>10.4</v>
      </c>
      <c r="E4" s="35">
        <v>6.9</v>
      </c>
      <c r="F4" s="42">
        <v>42.9</v>
      </c>
      <c r="G4" s="47" t="s">
        <v>19</v>
      </c>
      <c r="H4" s="35">
        <v>13.9</v>
      </c>
      <c r="I4" s="35">
        <v>172.7</v>
      </c>
      <c r="J4" s="35" t="s">
        <v>32</v>
      </c>
      <c r="K4" s="35">
        <v>9.3000000000000007</v>
      </c>
      <c r="L4" s="42">
        <v>57.1</v>
      </c>
    </row>
    <row r="5" spans="1:12" x14ac:dyDescent="0.25">
      <c r="A5" s="41" t="s">
        <v>6</v>
      </c>
      <c r="B5" s="35">
        <v>16.8</v>
      </c>
      <c r="C5" s="35">
        <v>24.2</v>
      </c>
      <c r="D5" s="35">
        <v>14.2</v>
      </c>
      <c r="E5" s="35">
        <v>6.9</v>
      </c>
      <c r="F5" s="42">
        <v>67.599999999999994</v>
      </c>
      <c r="G5" s="47" t="s">
        <v>20</v>
      </c>
      <c r="H5" s="35">
        <v>77.400000000000006</v>
      </c>
      <c r="I5" s="35">
        <v>1185.7</v>
      </c>
      <c r="J5" s="35" t="s">
        <v>32</v>
      </c>
      <c r="K5" s="35">
        <v>39.9</v>
      </c>
      <c r="L5" s="42">
        <v>202.3</v>
      </c>
    </row>
    <row r="6" spans="1:12" x14ac:dyDescent="0.25">
      <c r="A6" s="41" t="s">
        <v>7</v>
      </c>
      <c r="B6" s="35">
        <v>48.6</v>
      </c>
      <c r="C6" s="35">
        <v>45.9</v>
      </c>
      <c r="D6" s="35">
        <v>31.4</v>
      </c>
      <c r="E6" s="35">
        <v>15.3</v>
      </c>
      <c r="F6" s="42">
        <v>182.8</v>
      </c>
      <c r="G6" s="47" t="s">
        <v>21</v>
      </c>
      <c r="H6" s="35">
        <v>14.6</v>
      </c>
      <c r="I6" s="35">
        <v>13.1</v>
      </c>
      <c r="J6" s="35">
        <v>7</v>
      </c>
      <c r="K6" s="35">
        <v>5.0999999999999996</v>
      </c>
      <c r="L6" s="42">
        <v>22.5</v>
      </c>
    </row>
    <row r="7" spans="1:12" x14ac:dyDescent="0.25">
      <c r="A7" s="41" t="s">
        <v>8</v>
      </c>
      <c r="B7" s="35">
        <v>56.9</v>
      </c>
      <c r="C7" s="35">
        <v>112.1</v>
      </c>
      <c r="D7" s="35">
        <v>38.9</v>
      </c>
      <c r="E7" s="35">
        <v>15.8</v>
      </c>
      <c r="F7" s="42">
        <v>174.2</v>
      </c>
      <c r="G7" s="47" t="s">
        <v>22</v>
      </c>
      <c r="H7" s="35">
        <v>4.3</v>
      </c>
      <c r="I7" s="35">
        <v>33</v>
      </c>
      <c r="J7" s="35" t="s">
        <v>32</v>
      </c>
      <c r="K7" s="35">
        <v>11.8</v>
      </c>
      <c r="L7" s="42">
        <v>9.1999999999999993</v>
      </c>
    </row>
    <row r="8" spans="1:12" ht="30" x14ac:dyDescent="0.25">
      <c r="A8" s="41" t="s">
        <v>9</v>
      </c>
      <c r="B8" s="35">
        <v>15.7</v>
      </c>
      <c r="C8" s="35">
        <v>31.5</v>
      </c>
      <c r="D8" s="35">
        <v>15.2</v>
      </c>
      <c r="E8" s="35">
        <v>7.1</v>
      </c>
      <c r="F8" s="42">
        <v>46.4</v>
      </c>
      <c r="G8" s="47" t="s">
        <v>23</v>
      </c>
      <c r="H8" s="35">
        <v>89.2</v>
      </c>
      <c r="I8" s="35">
        <v>1254</v>
      </c>
      <c r="J8" s="35" t="s">
        <v>32</v>
      </c>
      <c r="K8" s="35">
        <v>84.5</v>
      </c>
      <c r="L8" s="42">
        <v>174.8</v>
      </c>
    </row>
    <row r="9" spans="1:12" ht="30" x14ac:dyDescent="0.25">
      <c r="A9" s="41" t="s">
        <v>10</v>
      </c>
      <c r="B9" s="35">
        <v>13.2</v>
      </c>
      <c r="C9" s="35">
        <v>33.299999999999997</v>
      </c>
      <c r="D9" s="35">
        <v>10.1</v>
      </c>
      <c r="E9" s="35">
        <v>7.6</v>
      </c>
      <c r="F9" s="42">
        <v>50.3</v>
      </c>
      <c r="G9" s="47" t="s">
        <v>24</v>
      </c>
      <c r="H9" s="35">
        <v>14.5</v>
      </c>
      <c r="I9" s="35">
        <v>210.4</v>
      </c>
      <c r="J9" s="35" t="s">
        <v>32</v>
      </c>
      <c r="K9" s="35">
        <v>14</v>
      </c>
      <c r="L9" s="42">
        <v>79</v>
      </c>
    </row>
    <row r="10" spans="1:12" ht="30" x14ac:dyDescent="0.25">
      <c r="A10" s="41" t="s">
        <v>11</v>
      </c>
      <c r="B10" s="35">
        <v>6.6</v>
      </c>
      <c r="C10" s="35">
        <v>16</v>
      </c>
      <c r="D10" s="35">
        <v>10.8</v>
      </c>
      <c r="E10" s="35">
        <v>6.3</v>
      </c>
      <c r="F10" s="42">
        <v>21.7</v>
      </c>
      <c r="G10" s="47" t="s">
        <v>25</v>
      </c>
      <c r="H10" s="35">
        <v>28</v>
      </c>
      <c r="I10" s="35">
        <v>237.1</v>
      </c>
      <c r="J10" s="35" t="s">
        <v>32</v>
      </c>
      <c r="K10" s="35">
        <v>21.9</v>
      </c>
      <c r="L10" s="42">
        <v>93.8</v>
      </c>
    </row>
    <row r="11" spans="1:12" x14ac:dyDescent="0.25">
      <c r="A11" s="41" t="s">
        <v>12</v>
      </c>
      <c r="B11" s="35">
        <v>5.5</v>
      </c>
      <c r="C11" s="35">
        <v>27.2</v>
      </c>
      <c r="D11" s="35">
        <v>6.3</v>
      </c>
      <c r="E11" s="35">
        <v>7.2</v>
      </c>
      <c r="F11" s="42">
        <v>18</v>
      </c>
      <c r="G11" s="47" t="s">
        <v>26</v>
      </c>
      <c r="H11" s="35">
        <v>8.1999999999999993</v>
      </c>
      <c r="I11" s="35">
        <v>271.10000000000002</v>
      </c>
      <c r="J11" s="35" t="s">
        <v>32</v>
      </c>
      <c r="K11" s="35">
        <v>9.4</v>
      </c>
      <c r="L11" s="42">
        <v>35.4</v>
      </c>
    </row>
    <row r="12" spans="1:12" x14ac:dyDescent="0.25">
      <c r="A12" s="41" t="s">
        <v>13</v>
      </c>
      <c r="B12" s="35">
        <v>4.7</v>
      </c>
      <c r="C12" s="35">
        <v>11.6</v>
      </c>
      <c r="D12" s="35">
        <v>6.1</v>
      </c>
      <c r="E12" s="35">
        <v>4.7</v>
      </c>
      <c r="F12" s="42">
        <v>20</v>
      </c>
      <c r="G12" s="47" t="s">
        <v>27</v>
      </c>
      <c r="H12" s="35">
        <v>1.5</v>
      </c>
      <c r="I12" s="35">
        <v>18.2</v>
      </c>
      <c r="J12" s="35" t="s">
        <v>32</v>
      </c>
      <c r="K12" s="35">
        <v>5</v>
      </c>
      <c r="L12" s="42">
        <v>28.1</v>
      </c>
    </row>
    <row r="13" spans="1:12" x14ac:dyDescent="0.25">
      <c r="A13" s="41" t="s">
        <v>14</v>
      </c>
      <c r="B13" s="35">
        <v>42.5</v>
      </c>
      <c r="C13" s="35">
        <v>43.1</v>
      </c>
      <c r="D13" s="35">
        <v>25.4</v>
      </c>
      <c r="E13" s="35">
        <v>10.5</v>
      </c>
      <c r="F13" s="42">
        <v>56.5</v>
      </c>
      <c r="G13" s="47" t="s">
        <v>28</v>
      </c>
      <c r="H13" s="35">
        <v>6.5</v>
      </c>
      <c r="I13" s="35">
        <v>143.69999999999999</v>
      </c>
      <c r="J13" s="35" t="s">
        <v>32</v>
      </c>
      <c r="K13" s="35">
        <v>10.3</v>
      </c>
      <c r="L13" s="42">
        <v>54.6</v>
      </c>
    </row>
    <row r="14" spans="1:12" x14ac:dyDescent="0.25">
      <c r="A14" s="41" t="s">
        <v>15</v>
      </c>
      <c r="B14" s="35">
        <v>13.6</v>
      </c>
      <c r="C14" s="35">
        <v>59.1</v>
      </c>
      <c r="D14" s="35">
        <v>12.2</v>
      </c>
      <c r="E14" s="35">
        <v>4.0999999999999996</v>
      </c>
      <c r="F14" s="42">
        <v>29.1</v>
      </c>
      <c r="G14" s="47" t="s">
        <v>29</v>
      </c>
      <c r="H14" s="35">
        <v>1.9</v>
      </c>
      <c r="I14" s="35">
        <v>11.7</v>
      </c>
      <c r="J14" s="35">
        <v>3000</v>
      </c>
      <c r="K14" s="35">
        <v>1.6</v>
      </c>
      <c r="L14" s="42">
        <v>9.6999999999999993</v>
      </c>
    </row>
    <row r="15" spans="1:12" x14ac:dyDescent="0.25">
      <c r="A15" s="41" t="s">
        <v>16</v>
      </c>
      <c r="B15" s="35">
        <v>12.4</v>
      </c>
      <c r="C15" s="35">
        <v>34.1</v>
      </c>
      <c r="D15" s="35">
        <v>9.6999999999999993</v>
      </c>
      <c r="E15" s="35">
        <v>8.8000000000000007</v>
      </c>
      <c r="F15" s="42">
        <v>33</v>
      </c>
      <c r="G15" s="47" t="s">
        <v>30</v>
      </c>
      <c r="H15" s="35">
        <v>30.8</v>
      </c>
      <c r="I15" s="35">
        <v>182.4</v>
      </c>
      <c r="J15" s="35">
        <v>3000</v>
      </c>
      <c r="K15" s="35">
        <v>33.6</v>
      </c>
      <c r="L15" s="42">
        <v>47</v>
      </c>
    </row>
    <row r="16" spans="1:12" ht="15.75" thickBot="1" x14ac:dyDescent="0.3">
      <c r="A16" s="43"/>
      <c r="B16" s="44"/>
      <c r="C16" s="44"/>
      <c r="D16" s="44"/>
      <c r="E16" s="44"/>
      <c r="F16" s="45"/>
      <c r="G16" s="48" t="s">
        <v>31</v>
      </c>
      <c r="H16" s="49">
        <v>4.5999999999999996</v>
      </c>
      <c r="I16" s="49">
        <v>13.3</v>
      </c>
      <c r="J16" s="49">
        <v>3000</v>
      </c>
      <c r="K16" s="49">
        <v>1.2</v>
      </c>
      <c r="L16" s="50">
        <v>11.8</v>
      </c>
    </row>
    <row r="17" spans="1:12" x14ac:dyDescent="0.25">
      <c r="A17" s="36"/>
      <c r="B17" s="36"/>
      <c r="C17" s="36"/>
      <c r="D17" s="36"/>
      <c r="E17" s="36"/>
      <c r="F17" s="36"/>
      <c r="H17" s="36"/>
      <c r="I17" s="36"/>
      <c r="J17" s="36"/>
      <c r="K17" s="36"/>
      <c r="L17" s="36"/>
    </row>
    <row r="18" spans="1:12" x14ac:dyDescent="0.25">
      <c r="A18" s="36"/>
      <c r="B18" s="36"/>
      <c r="C18" s="36"/>
      <c r="D18" s="36"/>
      <c r="E18" s="36"/>
      <c r="F18" s="36"/>
      <c r="H18" s="36"/>
      <c r="I18" s="36"/>
      <c r="J18" s="36"/>
      <c r="K18" s="36"/>
      <c r="L18" s="36"/>
    </row>
    <row r="19" spans="1:12" x14ac:dyDescent="0.25">
      <c r="A19" s="36"/>
      <c r="B19" s="36"/>
      <c r="C19" s="36"/>
      <c r="D19" s="36"/>
      <c r="E19" s="36"/>
      <c r="F19" s="36"/>
      <c r="H19" s="36"/>
      <c r="I19" s="36"/>
      <c r="J19" s="36"/>
      <c r="K19" s="36"/>
      <c r="L19" s="36"/>
    </row>
  </sheetData>
  <mergeCells count="1">
    <mergeCell ref="B2:L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29" zoomScale="87" zoomScaleNormal="87" workbookViewId="0">
      <selection activeCell="P44" sqref="P44"/>
    </sheetView>
  </sheetViews>
  <sheetFormatPr defaultRowHeight="15" x14ac:dyDescent="0.25"/>
  <cols>
    <col min="19" max="19" width="12" customWidth="1"/>
  </cols>
  <sheetData>
    <row r="1" spans="1:21" x14ac:dyDescent="0.25">
      <c r="B1" s="53" t="s">
        <v>41</v>
      </c>
      <c r="C1" s="131" t="s">
        <v>146</v>
      </c>
      <c r="D1" s="131"/>
      <c r="E1" s="131" t="s">
        <v>147</v>
      </c>
      <c r="F1" s="131"/>
      <c r="G1" s="131" t="s">
        <v>146</v>
      </c>
      <c r="H1" s="131"/>
      <c r="I1" s="131" t="s">
        <v>147</v>
      </c>
      <c r="J1" s="131"/>
      <c r="K1" s="131" t="s">
        <v>146</v>
      </c>
      <c r="L1" s="131"/>
      <c r="M1" s="131" t="s">
        <v>147</v>
      </c>
      <c r="N1" s="131"/>
      <c r="O1" s="131" t="s">
        <v>146</v>
      </c>
      <c r="P1" s="131"/>
      <c r="Q1" s="131" t="s">
        <v>147</v>
      </c>
      <c r="R1" s="131"/>
      <c r="S1" s="53"/>
      <c r="T1" s="53"/>
    </row>
    <row r="2" spans="1:21" x14ac:dyDescent="0.25">
      <c r="A2" t="s">
        <v>33</v>
      </c>
      <c r="B2" s="52" t="s">
        <v>34</v>
      </c>
      <c r="C2" s="134" t="s">
        <v>35</v>
      </c>
      <c r="D2" s="134"/>
      <c r="E2" s="134"/>
      <c r="F2" s="134"/>
      <c r="G2" s="134" t="s">
        <v>3</v>
      </c>
      <c r="H2" s="134"/>
      <c r="I2" s="134"/>
      <c r="J2" s="134"/>
      <c r="K2" s="134" t="s">
        <v>4</v>
      </c>
      <c r="L2" s="134"/>
      <c r="M2" s="134"/>
      <c r="N2" s="134"/>
      <c r="O2" s="134" t="s">
        <v>148</v>
      </c>
      <c r="P2" s="134"/>
      <c r="Q2" s="134"/>
      <c r="R2" s="134"/>
      <c r="S2" s="52" t="s">
        <v>36</v>
      </c>
      <c r="T2" s="52" t="s">
        <v>37</v>
      </c>
      <c r="U2" s="1"/>
    </row>
    <row r="3" spans="1:21" x14ac:dyDescent="0.25">
      <c r="B3" s="52">
        <v>2000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>
        <v>0.33100000000000002</v>
      </c>
      <c r="P3" s="52">
        <v>0.47299999999999998</v>
      </c>
      <c r="Q3" s="52">
        <v>0.48199999999999998</v>
      </c>
      <c r="R3" s="52">
        <v>0.81100000000000005</v>
      </c>
      <c r="S3" s="52">
        <v>2.2109380000000001</v>
      </c>
      <c r="T3" s="52">
        <v>0.33491929999999998</v>
      </c>
      <c r="U3" s="2"/>
    </row>
    <row r="4" spans="1:21" x14ac:dyDescent="0.25">
      <c r="B4" s="52">
        <v>1000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>
        <v>0.48399999999999999</v>
      </c>
      <c r="P4" s="52">
        <v>0.57499999999999996</v>
      </c>
      <c r="Q4" s="52">
        <v>0.79200000000000004</v>
      </c>
      <c r="R4" s="52">
        <v>0.503</v>
      </c>
      <c r="S4" s="52"/>
      <c r="T4" s="52"/>
      <c r="U4" s="2"/>
    </row>
    <row r="5" spans="1:21" x14ac:dyDescent="0.25">
      <c r="B5" s="52">
        <v>500</v>
      </c>
      <c r="C5" s="52">
        <v>0.34200000000000003</v>
      </c>
      <c r="D5" s="52">
        <v>0.38600000000000001</v>
      </c>
      <c r="E5" s="52">
        <v>0.30499999999999999</v>
      </c>
      <c r="F5" s="52">
        <v>0.34599999999999997</v>
      </c>
      <c r="G5" s="52">
        <v>0.312</v>
      </c>
      <c r="H5" s="52">
        <v>0.34599999999999997</v>
      </c>
      <c r="I5" s="52">
        <v>0.39600000000000002</v>
      </c>
      <c r="J5" s="52">
        <v>0.42099999999999999</v>
      </c>
      <c r="K5" s="52">
        <v>0.42</v>
      </c>
      <c r="L5" s="52">
        <v>0.372</v>
      </c>
      <c r="M5" s="52">
        <v>0.39200000000000002</v>
      </c>
      <c r="N5" s="52">
        <v>0.32400000000000001</v>
      </c>
      <c r="O5" s="52">
        <v>0.95099999999999996</v>
      </c>
      <c r="P5" s="52">
        <v>1.387</v>
      </c>
      <c r="Q5" s="52">
        <v>1.1259999999999999</v>
      </c>
      <c r="R5" s="52">
        <v>1.0940000000000001</v>
      </c>
      <c r="S5" s="52"/>
      <c r="T5" s="52"/>
      <c r="U5" s="2"/>
    </row>
    <row r="6" spans="1:21" x14ac:dyDescent="0.25">
      <c r="B6" s="52">
        <v>250</v>
      </c>
      <c r="C6" s="52">
        <v>0.34100000000000003</v>
      </c>
      <c r="D6" s="52">
        <v>0.39100000000000001</v>
      </c>
      <c r="E6" s="52">
        <v>0.35899999999999999</v>
      </c>
      <c r="F6" s="52">
        <v>0.39</v>
      </c>
      <c r="G6" s="52">
        <v>0.36499999999999999</v>
      </c>
      <c r="H6" s="52">
        <v>0.41399999999999998</v>
      </c>
      <c r="I6" s="52">
        <v>0.40200000000000002</v>
      </c>
      <c r="J6" s="52">
        <v>0.40300000000000002</v>
      </c>
      <c r="K6" s="52">
        <v>0.40600000000000003</v>
      </c>
      <c r="L6" s="52">
        <v>0.33200000000000002</v>
      </c>
      <c r="M6" s="52">
        <v>0.39700000000000002</v>
      </c>
      <c r="N6" s="52">
        <v>0.33400000000000002</v>
      </c>
      <c r="O6" s="52">
        <v>1.869</v>
      </c>
      <c r="P6" s="52">
        <v>1.9430000000000001</v>
      </c>
      <c r="Q6" s="52">
        <v>1.911</v>
      </c>
      <c r="R6" s="52">
        <v>1.9590000000000001</v>
      </c>
      <c r="S6" s="52"/>
      <c r="T6" s="52"/>
      <c r="U6" s="2"/>
    </row>
    <row r="7" spans="1:21" x14ac:dyDescent="0.25">
      <c r="B7" s="52">
        <v>125</v>
      </c>
      <c r="C7" s="52">
        <v>0.35799999999999998</v>
      </c>
      <c r="D7" s="52">
        <v>0.33900000000000002</v>
      </c>
      <c r="E7" s="52">
        <v>0.42599999999999999</v>
      </c>
      <c r="F7" s="52">
        <v>0.35799999999999998</v>
      </c>
      <c r="G7" s="52">
        <v>0.376</v>
      </c>
      <c r="H7" s="52">
        <v>0.39100000000000001</v>
      </c>
      <c r="I7" s="52">
        <v>0.38500000000000001</v>
      </c>
      <c r="J7" s="52">
        <v>0.38400000000000001</v>
      </c>
      <c r="K7" s="52">
        <v>0.42399999999999999</v>
      </c>
      <c r="L7" s="52">
        <v>0.47099999999999997</v>
      </c>
      <c r="M7" s="52">
        <v>0.46</v>
      </c>
      <c r="N7" s="52">
        <v>0.38400000000000001</v>
      </c>
      <c r="O7" s="52">
        <v>2.1320000000000001</v>
      </c>
      <c r="P7" s="52">
        <v>2.1339999999999999</v>
      </c>
      <c r="Q7" s="52">
        <v>2.1909999999999998</v>
      </c>
      <c r="R7" s="52">
        <v>2.1459999999999999</v>
      </c>
      <c r="S7" s="52"/>
      <c r="T7" s="52"/>
      <c r="U7" s="2"/>
    </row>
    <row r="8" spans="1:21" x14ac:dyDescent="0.25">
      <c r="B8" s="52">
        <v>62.5</v>
      </c>
      <c r="C8" s="52">
        <v>0.5</v>
      </c>
      <c r="D8" s="52">
        <v>0.379</v>
      </c>
      <c r="E8" s="52">
        <v>0.378</v>
      </c>
      <c r="F8" s="52">
        <v>0.36299999999999999</v>
      </c>
      <c r="G8" s="52">
        <v>0.36099999999999999</v>
      </c>
      <c r="H8" s="52">
        <v>0.377</v>
      </c>
      <c r="I8" s="52">
        <v>0.42299999999999999</v>
      </c>
      <c r="J8" s="52">
        <v>0.41499999999999998</v>
      </c>
      <c r="K8" s="52">
        <v>0.84699999999999998</v>
      </c>
      <c r="L8" s="52">
        <v>1.1479999999999999</v>
      </c>
      <c r="M8" s="52">
        <v>0.81</v>
      </c>
      <c r="N8" s="52">
        <v>0.82499999999999996</v>
      </c>
      <c r="O8" s="52">
        <v>2.2069999999999999</v>
      </c>
      <c r="P8" s="52">
        <v>2.2080000000000002</v>
      </c>
      <c r="Q8" s="52">
        <v>2.1859999999999999</v>
      </c>
      <c r="R8" s="52">
        <v>2.206</v>
      </c>
      <c r="S8" s="52"/>
      <c r="T8" s="52"/>
      <c r="U8" s="2"/>
    </row>
    <row r="9" spans="1:21" x14ac:dyDescent="0.25">
      <c r="B9" s="52">
        <v>31.25</v>
      </c>
      <c r="C9" s="52">
        <v>0.34499999999999997</v>
      </c>
      <c r="D9" s="52">
        <v>0.35899999999999999</v>
      </c>
      <c r="E9" s="52">
        <v>0.38600000000000001</v>
      </c>
      <c r="F9" s="52">
        <v>0.44400000000000001</v>
      </c>
      <c r="G9" s="52">
        <v>0.372</v>
      </c>
      <c r="H9" s="52">
        <v>0.41799999999999998</v>
      </c>
      <c r="I9" s="52">
        <v>0.42</v>
      </c>
      <c r="J9" s="52">
        <v>0.46600000000000003</v>
      </c>
      <c r="K9" s="52">
        <v>1.867</v>
      </c>
      <c r="L9" s="52">
        <v>1.7330000000000001</v>
      </c>
      <c r="M9" s="52">
        <v>1.6850000000000001</v>
      </c>
      <c r="N9" s="52">
        <v>1.7290000000000001</v>
      </c>
      <c r="O9" s="52">
        <v>2.2040000000000002</v>
      </c>
      <c r="P9" s="52">
        <v>2.2120000000000002</v>
      </c>
      <c r="Q9" s="52">
        <v>2.202</v>
      </c>
      <c r="R9" s="52">
        <v>2.21</v>
      </c>
      <c r="S9" s="52"/>
      <c r="T9" s="52"/>
      <c r="U9" s="2"/>
    </row>
    <row r="10" spans="1:21" x14ac:dyDescent="0.25">
      <c r="B10" s="52">
        <v>15.63</v>
      </c>
      <c r="C10" s="52">
        <v>0.38</v>
      </c>
      <c r="D10" s="52">
        <v>0.33900000000000002</v>
      </c>
      <c r="E10" s="52">
        <v>0.32100000000000001</v>
      </c>
      <c r="F10" s="52">
        <v>0.33700000000000002</v>
      </c>
      <c r="G10" s="52">
        <v>0.47599999999999998</v>
      </c>
      <c r="H10" s="52">
        <v>0.91700000000000004</v>
      </c>
      <c r="I10" s="52">
        <v>0.58499999999999996</v>
      </c>
      <c r="J10" s="52">
        <v>0.63800000000000001</v>
      </c>
      <c r="K10" s="52">
        <v>2.19</v>
      </c>
      <c r="L10" s="52">
        <v>2.0990000000000002</v>
      </c>
      <c r="M10" s="52">
        <v>2.0840000000000001</v>
      </c>
      <c r="N10" s="52">
        <v>1.998</v>
      </c>
      <c r="O10" s="52">
        <v>2.1850000000000001</v>
      </c>
      <c r="P10" s="52">
        <v>2.1520000000000001</v>
      </c>
      <c r="Q10" s="52">
        <v>2.21</v>
      </c>
      <c r="R10" s="52">
        <v>2.2269999999999999</v>
      </c>
      <c r="S10" s="52"/>
      <c r="T10" s="52"/>
      <c r="U10" s="2"/>
    </row>
    <row r="11" spans="1:21" x14ac:dyDescent="0.25">
      <c r="B11" s="52">
        <v>7.81</v>
      </c>
      <c r="C11" s="52">
        <v>0.42299999999999999</v>
      </c>
      <c r="D11" s="52">
        <v>0.33600000000000002</v>
      </c>
      <c r="E11" s="52">
        <v>0.44400000000000001</v>
      </c>
      <c r="F11" s="52">
        <v>0.34599999999999997</v>
      </c>
      <c r="G11" s="52">
        <v>1.8879999999999999</v>
      </c>
      <c r="H11" s="52">
        <v>1.9219999999999999</v>
      </c>
      <c r="I11" s="52">
        <v>1.7390000000000001</v>
      </c>
      <c r="J11" s="52">
        <v>2.1320000000000001</v>
      </c>
      <c r="K11" s="52">
        <v>2.246</v>
      </c>
      <c r="L11" s="52">
        <v>2.1989999999999998</v>
      </c>
      <c r="M11" s="52">
        <v>2.14</v>
      </c>
      <c r="N11" s="52">
        <v>2.1579999999999999</v>
      </c>
      <c r="O11" s="52">
        <v>2.1909999999999998</v>
      </c>
      <c r="P11" s="52">
        <v>2.21</v>
      </c>
      <c r="Q11" s="52">
        <v>2.2170000000000001</v>
      </c>
      <c r="R11" s="52">
        <v>2.214</v>
      </c>
      <c r="S11" s="52"/>
      <c r="T11" s="52"/>
      <c r="U11" s="2"/>
    </row>
    <row r="12" spans="1:21" x14ac:dyDescent="0.25">
      <c r="B12" s="52">
        <v>3.91</v>
      </c>
      <c r="C12" s="52">
        <v>0.35</v>
      </c>
      <c r="D12" s="52">
        <v>0.32</v>
      </c>
      <c r="E12" s="52">
        <v>0.83799999999999997</v>
      </c>
      <c r="F12" s="52">
        <v>0.60599999999999998</v>
      </c>
      <c r="G12" s="52">
        <v>2.181</v>
      </c>
      <c r="H12" s="52">
        <v>2.1880000000000002</v>
      </c>
      <c r="I12" s="52">
        <v>2.1909999999999998</v>
      </c>
      <c r="J12" s="52">
        <v>2.2109999999999999</v>
      </c>
      <c r="K12" s="52">
        <v>2.2639999999999998</v>
      </c>
      <c r="L12" s="52">
        <v>2.2069999999999999</v>
      </c>
      <c r="M12" s="52">
        <v>2.1850000000000001</v>
      </c>
      <c r="N12" s="52">
        <v>2.165</v>
      </c>
      <c r="O12" s="52">
        <v>2.2360000000000002</v>
      </c>
      <c r="P12" s="52">
        <v>2.2160000000000002</v>
      </c>
      <c r="Q12" s="52">
        <v>2.2229999999999999</v>
      </c>
      <c r="R12" s="52">
        <v>2.226</v>
      </c>
      <c r="S12" s="52"/>
      <c r="T12" s="52"/>
      <c r="U12" s="2"/>
    </row>
    <row r="13" spans="1:21" x14ac:dyDescent="0.25">
      <c r="B13" s="52">
        <v>1.95</v>
      </c>
      <c r="C13" s="52">
        <v>1.857</v>
      </c>
      <c r="D13" s="52">
        <v>1.865</v>
      </c>
      <c r="E13" s="52">
        <v>1.292</v>
      </c>
      <c r="F13" s="52">
        <v>1.0189999999999999</v>
      </c>
      <c r="G13" s="52">
        <v>2.2160000000000002</v>
      </c>
      <c r="H13" s="52">
        <v>2.2010000000000001</v>
      </c>
      <c r="I13" s="52">
        <v>2.2210000000000001</v>
      </c>
      <c r="J13" s="52">
        <v>2.198</v>
      </c>
      <c r="K13" s="52">
        <v>2.2400000000000002</v>
      </c>
      <c r="L13" s="52">
        <v>2.2210000000000001</v>
      </c>
      <c r="M13" s="52">
        <v>2.2160000000000002</v>
      </c>
      <c r="N13" s="52">
        <v>2.2069999999999999</v>
      </c>
      <c r="O13" s="52">
        <v>2.2170000000000001</v>
      </c>
      <c r="P13" s="52">
        <v>2.2149999999999999</v>
      </c>
      <c r="Q13" s="52">
        <v>2.2360000000000002</v>
      </c>
      <c r="R13" s="52">
        <v>2.2149999999999999</v>
      </c>
      <c r="S13" s="52"/>
      <c r="T13" s="52"/>
      <c r="U13" s="2"/>
    </row>
    <row r="14" spans="1:21" x14ac:dyDescent="0.25">
      <c r="B14" s="52">
        <v>0.98</v>
      </c>
      <c r="C14" s="52">
        <v>2.2330000000000001</v>
      </c>
      <c r="D14" s="52">
        <v>2.1970000000000001</v>
      </c>
      <c r="E14" s="52">
        <v>2.1230000000000002</v>
      </c>
      <c r="F14" s="52">
        <v>2.0880000000000001</v>
      </c>
      <c r="G14" s="52">
        <v>2.1840000000000002</v>
      </c>
      <c r="H14" s="52">
        <v>2.2290000000000001</v>
      </c>
      <c r="I14" s="52">
        <v>2.2069999999999999</v>
      </c>
      <c r="J14" s="52">
        <v>2.2160000000000002</v>
      </c>
      <c r="K14" s="52">
        <v>2.2669999999999999</v>
      </c>
      <c r="L14" s="52">
        <v>2.2250000000000001</v>
      </c>
      <c r="M14" s="52">
        <v>2.218</v>
      </c>
      <c r="N14" s="52">
        <v>2.2010000000000001</v>
      </c>
      <c r="O14" s="52">
        <v>2.23</v>
      </c>
      <c r="P14" s="52">
        <v>2.2240000000000002</v>
      </c>
      <c r="Q14" s="52">
        <v>2.2450000000000001</v>
      </c>
      <c r="R14" s="52">
        <v>2.2770000000000001</v>
      </c>
      <c r="S14" s="52"/>
      <c r="T14" s="52"/>
      <c r="U14" s="2"/>
    </row>
    <row r="15" spans="1:21" x14ac:dyDescent="0.25">
      <c r="B15" s="52">
        <v>0.49</v>
      </c>
      <c r="C15" s="52">
        <v>2.2730000000000001</v>
      </c>
      <c r="D15" s="52">
        <v>2.23</v>
      </c>
      <c r="E15" s="52">
        <v>2.2309999999999999</v>
      </c>
      <c r="F15" s="52">
        <v>2.214</v>
      </c>
      <c r="G15" s="52">
        <v>2.2290000000000001</v>
      </c>
      <c r="H15" s="52">
        <v>2.222</v>
      </c>
      <c r="I15" s="52">
        <v>2.2200000000000002</v>
      </c>
      <c r="J15" s="52">
        <v>2.2370000000000001</v>
      </c>
      <c r="K15" s="52">
        <v>2.2589999999999999</v>
      </c>
      <c r="L15" s="52">
        <v>2.2010000000000001</v>
      </c>
      <c r="M15" s="52">
        <v>2.1920000000000002</v>
      </c>
      <c r="N15" s="52">
        <v>2.21</v>
      </c>
      <c r="O15" s="52">
        <v>2.2429999999999999</v>
      </c>
      <c r="P15" s="52">
        <v>2.2360000000000002</v>
      </c>
      <c r="Q15" s="52">
        <v>2.2349999999999999</v>
      </c>
      <c r="R15" s="52">
        <v>2.2669999999999999</v>
      </c>
      <c r="S15" s="52"/>
      <c r="T15" s="52"/>
      <c r="U15" s="2"/>
    </row>
    <row r="16" spans="1:21" x14ac:dyDescent="0.25">
      <c r="B16" s="52">
        <v>0.24</v>
      </c>
      <c r="C16" s="52">
        <v>2.278</v>
      </c>
      <c r="D16" s="52">
        <v>2.2370000000000001</v>
      </c>
      <c r="E16" s="52">
        <v>2.23</v>
      </c>
      <c r="F16" s="52">
        <v>2.194</v>
      </c>
      <c r="G16" s="52">
        <v>2.2189999999999999</v>
      </c>
      <c r="H16" s="52">
        <v>2.21</v>
      </c>
      <c r="I16" s="52">
        <v>2.2170000000000001</v>
      </c>
      <c r="J16" s="52">
        <v>2.23</v>
      </c>
      <c r="K16" s="52">
        <v>2.2599999999999998</v>
      </c>
      <c r="L16" s="52">
        <v>2.2069999999999999</v>
      </c>
      <c r="M16" s="52">
        <v>2.214</v>
      </c>
      <c r="N16" s="52">
        <v>2.1869999999999998</v>
      </c>
      <c r="O16" s="52">
        <v>2.226</v>
      </c>
      <c r="P16" s="52">
        <v>2.2330000000000001</v>
      </c>
      <c r="Q16" s="52">
        <v>2.2480000000000002</v>
      </c>
      <c r="R16" s="52">
        <v>2.2250000000000001</v>
      </c>
      <c r="S16" s="52"/>
      <c r="T16" s="52"/>
      <c r="U16" s="2"/>
    </row>
    <row r="17" spans="1:21" x14ac:dyDescent="0.25">
      <c r="B17" s="52">
        <v>0.12</v>
      </c>
      <c r="C17" s="52">
        <v>2.282</v>
      </c>
      <c r="D17" s="52">
        <v>2.254</v>
      </c>
      <c r="E17" s="52">
        <v>2.2389999999999999</v>
      </c>
      <c r="F17" s="52">
        <v>2.2250000000000001</v>
      </c>
      <c r="G17" s="52">
        <v>2.2149999999999999</v>
      </c>
      <c r="H17" s="52">
        <v>2.2189999999999999</v>
      </c>
      <c r="I17" s="52">
        <v>2.2189999999999999</v>
      </c>
      <c r="J17" s="52">
        <v>2.2349999999999999</v>
      </c>
      <c r="K17" s="52">
        <v>2.2679999999999998</v>
      </c>
      <c r="L17" s="52">
        <v>2.2229999999999999</v>
      </c>
      <c r="M17" s="52">
        <v>2.202</v>
      </c>
      <c r="N17" s="52">
        <v>2.214</v>
      </c>
      <c r="O17" s="52">
        <v>2.226</v>
      </c>
      <c r="P17" s="52">
        <v>2.2330000000000001</v>
      </c>
      <c r="Q17" s="52">
        <v>2.238</v>
      </c>
      <c r="R17" s="52">
        <v>2.23</v>
      </c>
      <c r="S17" s="52"/>
      <c r="T17" s="52"/>
      <c r="U17" s="2"/>
    </row>
    <row r="18" spans="1:21" x14ac:dyDescent="0.25">
      <c r="B18" s="52">
        <v>0.06</v>
      </c>
      <c r="C18" s="52">
        <v>2.282</v>
      </c>
      <c r="D18" s="52">
        <v>2.242</v>
      </c>
      <c r="E18" s="52">
        <v>2.238</v>
      </c>
      <c r="F18" s="52">
        <v>2.2370000000000001</v>
      </c>
      <c r="G18" s="52">
        <v>2.2410000000000001</v>
      </c>
      <c r="H18" s="52">
        <v>2.2240000000000002</v>
      </c>
      <c r="I18" s="52">
        <v>2.2360000000000002</v>
      </c>
      <c r="J18" s="52">
        <v>2.2290000000000001</v>
      </c>
      <c r="K18" s="52">
        <v>2.266</v>
      </c>
      <c r="L18" s="52">
        <v>2.1960000000000002</v>
      </c>
      <c r="M18" s="52">
        <v>2.2229999999999999</v>
      </c>
      <c r="N18" s="52">
        <v>2.202</v>
      </c>
      <c r="O18" s="52">
        <v>2.2229999999999999</v>
      </c>
      <c r="P18" s="52">
        <v>2.2370000000000001</v>
      </c>
      <c r="Q18" s="52">
        <v>2.2429999999999999</v>
      </c>
      <c r="R18" s="52">
        <v>2.2410000000000001</v>
      </c>
      <c r="S18" s="52"/>
      <c r="T18" s="52"/>
      <c r="U18" s="2"/>
    </row>
    <row r="19" spans="1:21" x14ac:dyDescent="0.25">
      <c r="B19" s="52">
        <v>0.03</v>
      </c>
      <c r="C19" s="52">
        <v>2.2839999999999998</v>
      </c>
      <c r="D19" s="52">
        <v>2.2389999999999999</v>
      </c>
      <c r="E19" s="52">
        <v>2.2530000000000001</v>
      </c>
      <c r="F19" s="52">
        <v>2.2400000000000002</v>
      </c>
      <c r="G19" s="52">
        <v>2.226</v>
      </c>
      <c r="H19" s="52">
        <v>2.2370000000000001</v>
      </c>
      <c r="I19" s="52">
        <v>2.2120000000000002</v>
      </c>
      <c r="J19" s="52">
        <v>2.2429999999999999</v>
      </c>
      <c r="K19" s="52">
        <v>2.2410000000000001</v>
      </c>
      <c r="L19" s="52">
        <v>2.206</v>
      </c>
      <c r="M19" s="52">
        <v>2.202</v>
      </c>
      <c r="N19" s="52">
        <v>2.2149999999999999</v>
      </c>
      <c r="O19" s="52">
        <v>2.2170000000000001</v>
      </c>
      <c r="P19" s="52">
        <v>2.2370000000000001</v>
      </c>
      <c r="Q19" s="52">
        <v>2.2250000000000001</v>
      </c>
      <c r="R19" s="52">
        <v>2.2530000000000001</v>
      </c>
      <c r="S19" s="52"/>
      <c r="T19" s="52"/>
      <c r="U19" s="2"/>
    </row>
    <row r="20" spans="1:21" x14ac:dyDescent="0.25">
      <c r="B20" s="52">
        <v>0.02</v>
      </c>
      <c r="C20" s="52">
        <v>2.2679999999999998</v>
      </c>
      <c r="D20" s="52">
        <v>2.2519999999999998</v>
      </c>
      <c r="E20" s="52">
        <v>2.2309999999999999</v>
      </c>
      <c r="F20" s="52">
        <v>2.2290000000000001</v>
      </c>
      <c r="G20" s="52">
        <v>2.2349999999999999</v>
      </c>
      <c r="H20" s="52">
        <v>2.2349999999999999</v>
      </c>
      <c r="I20" s="52">
        <v>2.218</v>
      </c>
      <c r="J20" s="52">
        <v>2.2330000000000001</v>
      </c>
      <c r="K20" s="52">
        <v>2.278</v>
      </c>
      <c r="L20" s="52">
        <v>2.2149999999999999</v>
      </c>
      <c r="M20" s="52">
        <v>2.2170000000000001</v>
      </c>
      <c r="N20" s="52">
        <v>2.1989999999999998</v>
      </c>
      <c r="O20" s="52">
        <v>2.2370000000000001</v>
      </c>
      <c r="P20" s="52">
        <v>2.254</v>
      </c>
      <c r="Q20" s="52">
        <v>2.2589999999999999</v>
      </c>
      <c r="R20" s="52">
        <v>2.2549999999999999</v>
      </c>
      <c r="S20" s="52"/>
      <c r="T20" s="52"/>
      <c r="U20" s="2"/>
    </row>
    <row r="21" spans="1:21" x14ac:dyDescent="0.25">
      <c r="B21" s="52">
        <v>0.01</v>
      </c>
      <c r="C21" s="52">
        <v>2.2909999999999999</v>
      </c>
      <c r="D21" s="52">
        <v>2.2389999999999999</v>
      </c>
      <c r="E21" s="52">
        <v>2.2280000000000002</v>
      </c>
      <c r="F21" s="52">
        <v>2.2599999999999998</v>
      </c>
      <c r="G21" s="52">
        <v>2.2469999999999999</v>
      </c>
      <c r="H21" s="52">
        <v>2.2360000000000002</v>
      </c>
      <c r="I21" s="52">
        <v>2.2410000000000001</v>
      </c>
      <c r="J21" s="52">
        <v>2.2400000000000002</v>
      </c>
      <c r="K21" s="52">
        <v>2.27</v>
      </c>
      <c r="L21" s="52">
        <v>2.2490000000000001</v>
      </c>
      <c r="M21" s="52">
        <v>2.2000000000000002</v>
      </c>
      <c r="N21" s="52">
        <v>2.222</v>
      </c>
      <c r="O21" s="52">
        <v>2.2360000000000002</v>
      </c>
      <c r="P21" s="52">
        <v>2.2559999999999998</v>
      </c>
      <c r="Q21" s="52">
        <v>2.2530000000000001</v>
      </c>
      <c r="R21" s="52">
        <v>2.2690000000000001</v>
      </c>
      <c r="S21" s="52"/>
      <c r="T21" s="52"/>
      <c r="U21" s="2"/>
    </row>
    <row r="22" spans="1:21" x14ac:dyDescent="0.25">
      <c r="B22" s="52">
        <v>3.8E-3</v>
      </c>
      <c r="C22" s="52">
        <v>2.3460000000000001</v>
      </c>
      <c r="D22" s="52">
        <v>2.2749999999999999</v>
      </c>
      <c r="E22" s="52">
        <v>2.2599999999999998</v>
      </c>
      <c r="F22" s="52">
        <v>2.2599999999999998</v>
      </c>
      <c r="G22" s="52">
        <v>2.2429999999999999</v>
      </c>
      <c r="H22" s="52">
        <v>2.2400000000000002</v>
      </c>
      <c r="I22" s="52">
        <v>2.23</v>
      </c>
      <c r="J22" s="52">
        <v>2.2490000000000001</v>
      </c>
      <c r="K22" s="52">
        <v>2.274</v>
      </c>
      <c r="L22" s="52">
        <v>2.246</v>
      </c>
      <c r="M22" s="52">
        <v>2.2360000000000002</v>
      </c>
      <c r="N22" s="52">
        <v>2.2090000000000001</v>
      </c>
      <c r="O22" s="52">
        <v>2.2530000000000001</v>
      </c>
      <c r="P22" s="52">
        <v>2.258</v>
      </c>
      <c r="Q22" s="52">
        <v>2.2440000000000002</v>
      </c>
      <c r="R22" s="52">
        <v>2.2770000000000001</v>
      </c>
      <c r="S22" s="52"/>
      <c r="T22" s="52"/>
      <c r="U22" s="2"/>
    </row>
    <row r="23" spans="1:21" x14ac:dyDescent="0.25">
      <c r="B23" s="52">
        <v>1.9E-3</v>
      </c>
      <c r="C23" s="52">
        <v>2.2850000000000001</v>
      </c>
      <c r="D23" s="52">
        <v>2.2570000000000001</v>
      </c>
      <c r="E23" s="52">
        <v>2.2570000000000001</v>
      </c>
      <c r="F23" s="52">
        <v>2.2410000000000001</v>
      </c>
      <c r="G23" s="52">
        <v>2.2639999999999998</v>
      </c>
      <c r="H23" s="52">
        <v>2.2639999999999998</v>
      </c>
      <c r="I23" s="52">
        <v>2.2509999999999999</v>
      </c>
      <c r="J23" s="52">
        <v>2.2389999999999999</v>
      </c>
      <c r="K23" s="52">
        <v>2.2749999999999999</v>
      </c>
      <c r="L23" s="52">
        <v>2.242</v>
      </c>
      <c r="M23" s="52">
        <v>2.2450000000000001</v>
      </c>
      <c r="N23" s="52">
        <v>2.2320000000000002</v>
      </c>
      <c r="O23" s="52">
        <v>2.2400000000000002</v>
      </c>
      <c r="P23" s="52">
        <v>2.2290000000000001</v>
      </c>
      <c r="Q23" s="52">
        <v>2.254</v>
      </c>
      <c r="R23" s="52">
        <v>2.2570000000000001</v>
      </c>
      <c r="S23" s="52"/>
      <c r="T23" s="52"/>
      <c r="U23" s="2"/>
    </row>
    <row r="24" spans="1:21" x14ac:dyDescent="0.25">
      <c r="B24" s="52">
        <v>9.5E-4</v>
      </c>
      <c r="C24" s="52">
        <v>2.2949999999999999</v>
      </c>
      <c r="D24" s="52">
        <v>2.2749999999999999</v>
      </c>
      <c r="E24" s="52">
        <v>2.2549999999999999</v>
      </c>
      <c r="F24" s="52">
        <v>2.246</v>
      </c>
      <c r="G24" s="52">
        <v>2.2589999999999999</v>
      </c>
      <c r="H24" s="52">
        <v>2.2559999999999998</v>
      </c>
      <c r="I24" s="52">
        <v>2.254</v>
      </c>
      <c r="J24" s="52">
        <v>2.242</v>
      </c>
      <c r="K24" s="52">
        <v>2.2989999999999999</v>
      </c>
      <c r="L24" s="52">
        <v>2.258</v>
      </c>
      <c r="M24" s="52">
        <v>2.2599999999999998</v>
      </c>
      <c r="N24" s="52">
        <v>2.2490000000000001</v>
      </c>
      <c r="O24" s="52">
        <v>2.2589999999999999</v>
      </c>
      <c r="P24" s="52">
        <v>2.2400000000000002</v>
      </c>
      <c r="Q24" s="52">
        <v>2.2450000000000001</v>
      </c>
      <c r="R24" s="52">
        <v>2.2450000000000001</v>
      </c>
      <c r="S24" s="52"/>
      <c r="T24" s="52"/>
      <c r="U24" s="2"/>
    </row>
    <row r="25" spans="1:21" x14ac:dyDescent="0.25">
      <c r="B25" s="52">
        <v>4.8000000000000001E-4</v>
      </c>
      <c r="C25" s="52">
        <v>2.2919999999999998</v>
      </c>
      <c r="D25" s="52">
        <v>2.3220000000000001</v>
      </c>
      <c r="E25" s="52">
        <v>2.2869999999999999</v>
      </c>
      <c r="F25" s="52">
        <v>2.2490000000000001</v>
      </c>
      <c r="G25" s="52">
        <v>2.2530000000000001</v>
      </c>
      <c r="H25" s="52">
        <v>2.258</v>
      </c>
      <c r="I25" s="52">
        <v>2.2629999999999999</v>
      </c>
      <c r="J25" s="52">
        <v>2.2549999999999999</v>
      </c>
      <c r="K25" s="52">
        <v>2.286</v>
      </c>
      <c r="L25" s="52">
        <v>2.2570000000000001</v>
      </c>
      <c r="M25" s="52">
        <v>2.254</v>
      </c>
      <c r="N25" s="52">
        <v>2.238</v>
      </c>
      <c r="O25" s="52">
        <v>2.2410000000000001</v>
      </c>
      <c r="P25" s="52">
        <v>2.2599999999999998</v>
      </c>
      <c r="Q25" s="52">
        <v>2.246</v>
      </c>
      <c r="R25" s="52">
        <v>2.2349999999999999</v>
      </c>
      <c r="S25" s="52"/>
      <c r="T25" s="52"/>
      <c r="U25" s="2"/>
    </row>
    <row r="26" spans="1:21" x14ac:dyDescent="0.25">
      <c r="B26" s="52">
        <v>2.4000000000000001E-4</v>
      </c>
      <c r="C26" s="52">
        <v>2.3130000000000002</v>
      </c>
      <c r="D26" s="52">
        <v>2.2749999999999999</v>
      </c>
      <c r="E26" s="52">
        <v>2.2829999999999999</v>
      </c>
      <c r="F26" s="52">
        <v>2.27</v>
      </c>
      <c r="G26" s="52">
        <v>2.2570000000000001</v>
      </c>
      <c r="H26" s="52">
        <v>2.2679999999999998</v>
      </c>
      <c r="I26" s="52">
        <v>2.2810000000000001</v>
      </c>
      <c r="J26" s="52">
        <v>2.2450000000000001</v>
      </c>
      <c r="K26" s="52">
        <v>2.3029999999999999</v>
      </c>
      <c r="L26" s="52">
        <v>2.2429999999999999</v>
      </c>
      <c r="M26" s="52">
        <v>2.2509999999999999</v>
      </c>
      <c r="N26" s="52">
        <v>2.25</v>
      </c>
      <c r="O26" s="52">
        <v>2.2610000000000001</v>
      </c>
      <c r="P26" s="52">
        <v>2.254</v>
      </c>
      <c r="Q26" s="52">
        <v>2.2599999999999998</v>
      </c>
      <c r="R26" s="52">
        <v>2.258</v>
      </c>
      <c r="S26" s="52"/>
      <c r="T26" s="52"/>
      <c r="U26" s="2"/>
    </row>
    <row r="27" spans="1:21" x14ac:dyDescent="0.25">
      <c r="B27" s="52">
        <v>1.2E-4</v>
      </c>
      <c r="C27" s="52">
        <v>2.29</v>
      </c>
      <c r="D27" s="52">
        <v>2.2749999999999999</v>
      </c>
      <c r="E27" s="52">
        <v>2.2690000000000001</v>
      </c>
      <c r="F27" s="52">
        <v>2.278</v>
      </c>
      <c r="G27" s="52">
        <v>2.2530000000000001</v>
      </c>
      <c r="H27" s="52">
        <v>2.2589999999999999</v>
      </c>
      <c r="I27" s="52">
        <v>2.2490000000000001</v>
      </c>
      <c r="J27" s="52">
        <v>2.254</v>
      </c>
      <c r="K27" s="52">
        <v>2.2879999999999998</v>
      </c>
      <c r="L27" s="52">
        <v>2.2519999999999998</v>
      </c>
      <c r="M27" s="52">
        <v>2.2389999999999999</v>
      </c>
      <c r="N27" s="52">
        <v>2.2480000000000002</v>
      </c>
      <c r="O27" s="52"/>
      <c r="P27" s="52"/>
      <c r="Q27" s="52"/>
      <c r="R27" s="52"/>
      <c r="S27" s="52"/>
      <c r="T27" s="52"/>
      <c r="U27" s="2"/>
    </row>
    <row r="28" spans="1:21" x14ac:dyDescent="0.25">
      <c r="B28" s="52">
        <v>6.0000000000000002E-5</v>
      </c>
      <c r="C28" s="52">
        <v>2.3029999999999999</v>
      </c>
      <c r="D28" s="52">
        <v>2.2789999999999999</v>
      </c>
      <c r="E28" s="52">
        <v>2.2759999999999998</v>
      </c>
      <c r="F28" s="52">
        <v>2.2679999999999998</v>
      </c>
      <c r="G28" s="52">
        <v>2.2829999999999999</v>
      </c>
      <c r="H28" s="52">
        <v>2.266</v>
      </c>
      <c r="I28" s="52">
        <v>2.2549999999999999</v>
      </c>
      <c r="J28" s="52">
        <v>2.2639999999999998</v>
      </c>
      <c r="K28" s="52">
        <v>2.2989999999999999</v>
      </c>
      <c r="L28" s="52">
        <v>2.2709999999999999</v>
      </c>
      <c r="M28" s="52">
        <v>2.2690000000000001</v>
      </c>
      <c r="N28" s="52">
        <v>2.25</v>
      </c>
      <c r="O28" s="52"/>
      <c r="P28" s="52"/>
      <c r="Q28" s="52"/>
      <c r="R28" s="52"/>
      <c r="S28" s="52"/>
      <c r="T28" s="52"/>
      <c r="U28" s="2"/>
    </row>
    <row r="30" spans="1:21" x14ac:dyDescent="0.25">
      <c r="B30" s="31" t="s">
        <v>42</v>
      </c>
      <c r="C30" s="132" t="s">
        <v>146</v>
      </c>
      <c r="D30" s="132"/>
      <c r="E30" s="132" t="s">
        <v>147</v>
      </c>
      <c r="F30" s="132"/>
      <c r="G30" s="132" t="s">
        <v>146</v>
      </c>
      <c r="H30" s="132"/>
      <c r="I30" s="132" t="s">
        <v>147</v>
      </c>
      <c r="J30" s="132"/>
      <c r="K30" s="132" t="s">
        <v>146</v>
      </c>
      <c r="L30" s="132"/>
      <c r="M30" s="132" t="s">
        <v>147</v>
      </c>
      <c r="N30" s="132"/>
      <c r="O30" s="132" t="s">
        <v>146</v>
      </c>
      <c r="P30" s="132"/>
      <c r="Q30" s="132" t="s">
        <v>147</v>
      </c>
      <c r="R30" s="132"/>
      <c r="S30" s="31"/>
      <c r="T30" s="31"/>
    </row>
    <row r="31" spans="1:21" x14ac:dyDescent="0.25">
      <c r="A31" t="s">
        <v>38</v>
      </c>
      <c r="B31" s="51" t="s">
        <v>34</v>
      </c>
      <c r="C31" s="133" t="s">
        <v>35</v>
      </c>
      <c r="D31" s="133"/>
      <c r="E31" s="133"/>
      <c r="F31" s="133"/>
      <c r="G31" s="51" t="s">
        <v>3</v>
      </c>
      <c r="H31" s="51"/>
      <c r="I31" s="51"/>
      <c r="J31" s="51"/>
      <c r="K31" s="133" t="s">
        <v>4</v>
      </c>
      <c r="L31" s="133"/>
      <c r="M31" s="133"/>
      <c r="N31" s="133"/>
      <c r="O31" s="133" t="s">
        <v>148</v>
      </c>
      <c r="P31" s="133"/>
      <c r="Q31" s="133"/>
      <c r="R31" s="133"/>
      <c r="S31" s="51" t="s">
        <v>36</v>
      </c>
      <c r="T31" s="51" t="s">
        <v>37</v>
      </c>
    </row>
    <row r="32" spans="1:21" x14ac:dyDescent="0.25">
      <c r="B32" s="51">
        <v>2000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>
        <v>0.53900000000000003</v>
      </c>
      <c r="P32" s="51">
        <v>0.57799999999999996</v>
      </c>
      <c r="Q32" s="51">
        <v>0.55700000000000005</v>
      </c>
      <c r="R32" s="51">
        <v>0.628</v>
      </c>
      <c r="S32" s="51">
        <v>2.2286039999999998</v>
      </c>
      <c r="T32" s="51">
        <v>0.64380729999999997</v>
      </c>
    </row>
    <row r="33" spans="2:20" x14ac:dyDescent="0.25">
      <c r="B33" s="51">
        <v>1000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>
        <v>0.56799999999999995</v>
      </c>
      <c r="P33" s="51">
        <v>0.65500000000000003</v>
      </c>
      <c r="Q33" s="51">
        <v>0.61199999999999999</v>
      </c>
      <c r="R33" s="51">
        <v>0.67100000000000004</v>
      </c>
      <c r="S33" s="31"/>
      <c r="T33" s="31"/>
    </row>
    <row r="34" spans="2:20" x14ac:dyDescent="0.25">
      <c r="B34" s="51">
        <v>500</v>
      </c>
      <c r="C34" s="51">
        <v>0.57699999999999996</v>
      </c>
      <c r="D34" s="51">
        <v>0.53800000000000003</v>
      </c>
      <c r="E34" s="51">
        <v>0.47899999999999998</v>
      </c>
      <c r="F34" s="51">
        <v>0.53700000000000003</v>
      </c>
      <c r="G34" s="51">
        <v>0.53400000000000003</v>
      </c>
      <c r="H34" s="51">
        <v>0.66600000000000004</v>
      </c>
      <c r="I34" s="51">
        <v>0.58699999999999997</v>
      </c>
      <c r="J34" s="51">
        <v>0.71799999999999997</v>
      </c>
      <c r="K34" s="51">
        <v>0.56999999999999995</v>
      </c>
      <c r="L34" s="51">
        <v>0.54600000000000004</v>
      </c>
      <c r="M34" s="51">
        <v>0.501</v>
      </c>
      <c r="N34" s="51">
        <v>0.58899999999999997</v>
      </c>
      <c r="O34" s="51">
        <v>0.78200000000000003</v>
      </c>
      <c r="P34" s="51">
        <v>0.90200000000000002</v>
      </c>
      <c r="Q34" s="51">
        <v>0.89100000000000001</v>
      </c>
      <c r="R34" s="51">
        <v>1.0369999999999999</v>
      </c>
      <c r="S34" s="31"/>
      <c r="T34" s="31"/>
    </row>
    <row r="35" spans="2:20" x14ac:dyDescent="0.25">
      <c r="B35" s="51">
        <v>250</v>
      </c>
      <c r="C35" s="51">
        <v>0.56999999999999995</v>
      </c>
      <c r="D35" s="51">
        <v>0.54300000000000004</v>
      </c>
      <c r="E35" s="51">
        <v>0.55000000000000004</v>
      </c>
      <c r="F35" s="51">
        <v>0.53400000000000003</v>
      </c>
      <c r="G35" s="51">
        <v>0.63500000000000001</v>
      </c>
      <c r="H35" s="51">
        <v>0.64200000000000002</v>
      </c>
      <c r="I35" s="51">
        <v>0.59699999999999998</v>
      </c>
      <c r="J35" s="51">
        <v>0.66900000000000004</v>
      </c>
      <c r="K35" s="51">
        <v>0.59399999999999997</v>
      </c>
      <c r="L35" s="51">
        <v>0.58099999999999996</v>
      </c>
      <c r="M35" s="51">
        <v>0.56000000000000005</v>
      </c>
      <c r="N35" s="51">
        <v>0.55500000000000005</v>
      </c>
      <c r="O35" s="51">
        <v>1.548</v>
      </c>
      <c r="P35" s="51">
        <v>1.5249999999999999</v>
      </c>
      <c r="Q35" s="51">
        <v>2.0419999999999998</v>
      </c>
      <c r="R35" s="51">
        <v>1.6859999999999999</v>
      </c>
      <c r="S35" s="31"/>
      <c r="T35" s="31"/>
    </row>
    <row r="36" spans="2:20" x14ac:dyDescent="0.25">
      <c r="B36" s="51">
        <v>125</v>
      </c>
      <c r="C36" s="51">
        <v>0.59</v>
      </c>
      <c r="D36" s="51">
        <v>0.52300000000000002</v>
      </c>
      <c r="E36" s="51">
        <v>0.52500000000000002</v>
      </c>
      <c r="F36" s="51">
        <v>0.53500000000000003</v>
      </c>
      <c r="G36" s="51">
        <v>0.66400000000000003</v>
      </c>
      <c r="H36" s="51">
        <v>0.61399999999999999</v>
      </c>
      <c r="I36" s="51">
        <v>0.70499999999999996</v>
      </c>
      <c r="J36" s="51">
        <v>0.748</v>
      </c>
      <c r="K36" s="51">
        <v>0.62</v>
      </c>
      <c r="L36" s="51">
        <v>0.59899999999999998</v>
      </c>
      <c r="M36" s="51">
        <v>0.59699999999999998</v>
      </c>
      <c r="N36" s="51">
        <v>0.61699999999999999</v>
      </c>
      <c r="O36" s="51">
        <v>2.2309999999999999</v>
      </c>
      <c r="P36" s="51">
        <v>2.1280000000000001</v>
      </c>
      <c r="Q36" s="51">
        <v>2.1949999999999998</v>
      </c>
      <c r="R36" s="51">
        <v>2.073</v>
      </c>
      <c r="S36" s="31"/>
      <c r="T36" s="31"/>
    </row>
    <row r="37" spans="2:20" x14ac:dyDescent="0.25">
      <c r="B37" s="51">
        <v>62.5</v>
      </c>
      <c r="C37" s="51">
        <v>0.622</v>
      </c>
      <c r="D37" s="51">
        <v>0.61499999999999999</v>
      </c>
      <c r="E37" s="51">
        <v>0.56000000000000005</v>
      </c>
      <c r="F37" s="51">
        <v>0.61399999999999999</v>
      </c>
      <c r="G37" s="51">
        <v>0.57299999999999995</v>
      </c>
      <c r="H37" s="51">
        <v>0.66300000000000003</v>
      </c>
      <c r="I37" s="51">
        <v>0.69699999999999995</v>
      </c>
      <c r="J37" s="51">
        <v>0.72299999999999998</v>
      </c>
      <c r="K37" s="51">
        <v>1.1060000000000001</v>
      </c>
      <c r="L37" s="51">
        <v>0.63700000000000001</v>
      </c>
      <c r="M37" s="51">
        <v>0.95699999999999996</v>
      </c>
      <c r="N37" s="51">
        <v>0.64800000000000002</v>
      </c>
      <c r="O37" s="51">
        <v>2.2799999999999998</v>
      </c>
      <c r="P37" s="51">
        <v>2.2229999999999999</v>
      </c>
      <c r="Q37" s="51">
        <v>2.2770000000000001</v>
      </c>
      <c r="R37" s="51">
        <v>2.2519999999999998</v>
      </c>
      <c r="S37" s="31"/>
      <c r="T37" s="31"/>
    </row>
    <row r="38" spans="2:20" x14ac:dyDescent="0.25">
      <c r="B38" s="51">
        <v>31.25</v>
      </c>
      <c r="C38" s="51">
        <v>0.61499999999999999</v>
      </c>
      <c r="D38" s="51">
        <v>0.56499999999999995</v>
      </c>
      <c r="E38" s="51">
        <v>0.54800000000000004</v>
      </c>
      <c r="F38" s="51">
        <v>0.58699999999999997</v>
      </c>
      <c r="G38" s="51">
        <v>0.65300000000000002</v>
      </c>
      <c r="H38" s="51">
        <v>0.64500000000000002</v>
      </c>
      <c r="I38" s="51">
        <v>0.71399999999999997</v>
      </c>
      <c r="J38" s="51">
        <v>0.71599999999999997</v>
      </c>
      <c r="K38" s="51">
        <v>1.367</v>
      </c>
      <c r="L38" s="51">
        <v>2.1560000000000001</v>
      </c>
      <c r="M38" s="51">
        <v>1.885</v>
      </c>
      <c r="N38" s="51">
        <v>1.708</v>
      </c>
      <c r="O38" s="51">
        <v>2.2749999999999999</v>
      </c>
      <c r="P38" s="51">
        <v>2.2650000000000001</v>
      </c>
      <c r="Q38" s="51">
        <v>2.2759999999999998</v>
      </c>
      <c r="R38" s="51">
        <v>2.2850000000000001</v>
      </c>
      <c r="S38" s="31"/>
      <c r="T38" s="31"/>
    </row>
    <row r="39" spans="2:20" x14ac:dyDescent="0.25">
      <c r="B39" s="51">
        <v>15.63</v>
      </c>
      <c r="C39" s="51">
        <v>0.57799999999999996</v>
      </c>
      <c r="D39" s="51">
        <v>0.55300000000000005</v>
      </c>
      <c r="E39" s="51">
        <v>0.57899999999999996</v>
      </c>
      <c r="F39" s="51">
        <v>0.55100000000000005</v>
      </c>
      <c r="G39" s="51">
        <v>0.71199999999999997</v>
      </c>
      <c r="H39" s="51">
        <v>0.56399999999999995</v>
      </c>
      <c r="I39" s="51">
        <v>0.65600000000000003</v>
      </c>
      <c r="J39" s="51">
        <v>0.94499999999999995</v>
      </c>
      <c r="K39" s="51">
        <v>2.3119999999999998</v>
      </c>
      <c r="L39" s="51">
        <v>2.2989999999999999</v>
      </c>
      <c r="M39" s="51">
        <v>2.2589999999999999</v>
      </c>
      <c r="N39" s="51">
        <v>1.9770000000000001</v>
      </c>
      <c r="O39" s="51">
        <v>2.278</v>
      </c>
      <c r="P39" s="51">
        <v>2.2709999999999999</v>
      </c>
      <c r="Q39" s="51">
        <v>2.266</v>
      </c>
      <c r="R39" s="51">
        <v>2.302</v>
      </c>
      <c r="S39" s="31"/>
      <c r="T39" s="31"/>
    </row>
    <row r="40" spans="2:20" x14ac:dyDescent="0.25">
      <c r="B40" s="51">
        <v>7.81</v>
      </c>
      <c r="C40" s="51">
        <v>0.58699999999999997</v>
      </c>
      <c r="D40" s="51">
        <v>0.56599999999999995</v>
      </c>
      <c r="E40" s="51">
        <v>0.54900000000000004</v>
      </c>
      <c r="F40" s="51">
        <v>0.71499999999999997</v>
      </c>
      <c r="G40" s="51">
        <v>0.628</v>
      </c>
      <c r="H40" s="51">
        <v>1.1020000000000001</v>
      </c>
      <c r="I40" s="51">
        <v>1.6339999999999999</v>
      </c>
      <c r="J40" s="51">
        <v>1.7569999999999999</v>
      </c>
      <c r="K40" s="51">
        <v>2.23</v>
      </c>
      <c r="L40" s="51">
        <v>2.3250000000000002</v>
      </c>
      <c r="M40" s="51">
        <v>2.2789999999999999</v>
      </c>
      <c r="N40" s="51">
        <v>2.2919999999999998</v>
      </c>
      <c r="O40" s="51">
        <v>2.2709999999999999</v>
      </c>
      <c r="P40" s="51">
        <v>2.2719999999999998</v>
      </c>
      <c r="Q40" s="51">
        <v>2.2690000000000001</v>
      </c>
      <c r="R40" s="51">
        <v>2.2890000000000001</v>
      </c>
      <c r="S40" s="31"/>
      <c r="T40" s="31"/>
    </row>
    <row r="41" spans="2:20" x14ac:dyDescent="0.25">
      <c r="B41" s="51">
        <v>3.91</v>
      </c>
      <c r="C41" s="51">
        <v>0.57199999999999995</v>
      </c>
      <c r="D41" s="51">
        <v>0.92200000000000004</v>
      </c>
      <c r="E41" s="51">
        <v>0.54600000000000004</v>
      </c>
      <c r="F41" s="51">
        <v>0.59899999999999998</v>
      </c>
      <c r="G41" s="51">
        <v>2.1629999999999998</v>
      </c>
      <c r="H41" s="51">
        <v>2.048</v>
      </c>
      <c r="I41" s="51">
        <v>2.0920000000000001</v>
      </c>
      <c r="J41" s="51">
        <v>2.08</v>
      </c>
      <c r="K41" s="51">
        <v>2.2919999999999998</v>
      </c>
      <c r="L41" s="51">
        <v>2.2970000000000002</v>
      </c>
      <c r="M41" s="51">
        <v>2.3119999999999998</v>
      </c>
      <c r="N41" s="51">
        <v>2.2959999999999998</v>
      </c>
      <c r="O41" s="51">
        <v>2.282</v>
      </c>
      <c r="P41" s="51">
        <v>2.2530000000000001</v>
      </c>
      <c r="Q41" s="51">
        <v>2.2679999999999998</v>
      </c>
      <c r="R41" s="51">
        <v>2.2850000000000001</v>
      </c>
      <c r="S41" s="31"/>
      <c r="T41" s="31"/>
    </row>
    <row r="42" spans="2:20" x14ac:dyDescent="0.25">
      <c r="B42" s="51">
        <v>1.95</v>
      </c>
      <c r="C42" s="51">
        <v>1.339</v>
      </c>
      <c r="D42" s="51">
        <v>1.7729999999999999</v>
      </c>
      <c r="E42" s="51">
        <v>0.58499999999999996</v>
      </c>
      <c r="F42" s="51">
        <v>1.1359999999999999</v>
      </c>
      <c r="G42" s="51">
        <v>2.1669999999999998</v>
      </c>
      <c r="H42" s="51">
        <v>2.1739999999999999</v>
      </c>
      <c r="I42" s="51">
        <v>2.1789999999999998</v>
      </c>
      <c r="J42" s="51">
        <v>2.2000000000000002</v>
      </c>
      <c r="K42" s="51">
        <v>2.3039999999999998</v>
      </c>
      <c r="L42" s="51">
        <v>2.2890000000000001</v>
      </c>
      <c r="M42" s="51">
        <v>2.2999999999999998</v>
      </c>
      <c r="N42" s="51">
        <v>2.2949999999999999</v>
      </c>
      <c r="O42" s="51">
        <v>2.282</v>
      </c>
      <c r="P42" s="51">
        <v>2.2829999999999999</v>
      </c>
      <c r="Q42" s="51">
        <v>2.306</v>
      </c>
      <c r="R42" s="51">
        <v>2.2970000000000002</v>
      </c>
      <c r="S42" s="31"/>
      <c r="T42" s="31"/>
    </row>
    <row r="43" spans="2:20" x14ac:dyDescent="0.25">
      <c r="B43" s="51">
        <v>0.98</v>
      </c>
      <c r="C43" s="51">
        <v>2.2789999999999999</v>
      </c>
      <c r="D43" s="51">
        <v>2.214</v>
      </c>
      <c r="E43" s="51">
        <v>1.9179999999999999</v>
      </c>
      <c r="F43" s="51">
        <v>2.1869999999999998</v>
      </c>
      <c r="G43" s="51">
        <v>2.2040000000000002</v>
      </c>
      <c r="H43" s="51">
        <v>2.1970000000000001</v>
      </c>
      <c r="I43" s="51">
        <v>2.1920000000000002</v>
      </c>
      <c r="J43" s="51">
        <v>2.198</v>
      </c>
      <c r="K43" s="54" t="s">
        <v>39</v>
      </c>
      <c r="L43" s="51">
        <v>2.3199999999999998</v>
      </c>
      <c r="M43" s="51">
        <v>2.2919999999999998</v>
      </c>
      <c r="N43" s="51">
        <v>2.2949999999999999</v>
      </c>
      <c r="O43" s="51">
        <v>2.3029999999999999</v>
      </c>
      <c r="P43" s="51">
        <v>2.3130000000000002</v>
      </c>
      <c r="Q43" s="51">
        <v>2.3239999999999998</v>
      </c>
      <c r="R43" s="51">
        <v>2.3410000000000002</v>
      </c>
      <c r="S43" s="31"/>
      <c r="T43" s="31"/>
    </row>
    <row r="44" spans="2:20" x14ac:dyDescent="0.25">
      <c r="B44" s="51">
        <v>0.49</v>
      </c>
      <c r="C44" s="51">
        <v>2.2719999999999998</v>
      </c>
      <c r="D44" s="51">
        <v>2.23</v>
      </c>
      <c r="E44" s="51">
        <v>2.1869999999999998</v>
      </c>
      <c r="F44" s="51">
        <v>2.1739999999999999</v>
      </c>
      <c r="G44" s="51">
        <v>2.2010000000000001</v>
      </c>
      <c r="H44" s="51">
        <v>2.2109999999999999</v>
      </c>
      <c r="I44" s="51">
        <v>2.1930000000000001</v>
      </c>
      <c r="J44" s="51">
        <v>2.2029999999999998</v>
      </c>
      <c r="K44" s="51">
        <v>2.3889999999999998</v>
      </c>
      <c r="L44" s="51">
        <v>2.3420000000000001</v>
      </c>
      <c r="M44" s="51">
        <v>2.2850000000000001</v>
      </c>
      <c r="N44" s="51">
        <v>2.3069999999999999</v>
      </c>
      <c r="O44" s="51">
        <v>2.3010000000000002</v>
      </c>
      <c r="P44" s="51">
        <v>2.3119999999999998</v>
      </c>
      <c r="Q44" s="51">
        <v>2.3090000000000002</v>
      </c>
      <c r="R44" s="51">
        <v>2.3650000000000002</v>
      </c>
      <c r="S44" s="31"/>
      <c r="T44" s="31"/>
    </row>
    <row r="45" spans="2:20" x14ac:dyDescent="0.25">
      <c r="B45" s="51">
        <v>0.24</v>
      </c>
      <c r="C45" s="51">
        <v>2.258</v>
      </c>
      <c r="D45" s="51">
        <v>2.2410000000000001</v>
      </c>
      <c r="E45" s="51">
        <v>2.234</v>
      </c>
      <c r="F45" s="51">
        <v>2.2050000000000001</v>
      </c>
      <c r="G45" s="51">
        <v>2.2040000000000002</v>
      </c>
      <c r="H45" s="51">
        <v>2.206</v>
      </c>
      <c r="I45" s="51">
        <v>2.1850000000000001</v>
      </c>
      <c r="J45" s="51">
        <v>2.2160000000000002</v>
      </c>
      <c r="K45" s="51">
        <v>2.3170000000000002</v>
      </c>
      <c r="L45" s="51">
        <v>2.3380000000000001</v>
      </c>
      <c r="M45" s="51">
        <v>2.3279999999999998</v>
      </c>
      <c r="N45" s="51">
        <v>2.3199999999999998</v>
      </c>
      <c r="O45" s="51">
        <v>2.294</v>
      </c>
      <c r="P45" s="51">
        <v>2.3010000000000002</v>
      </c>
      <c r="Q45" s="51">
        <v>2.2959999999999998</v>
      </c>
      <c r="R45" s="51">
        <v>2.3130000000000002</v>
      </c>
      <c r="S45" s="31"/>
      <c r="T45" s="31"/>
    </row>
    <row r="46" spans="2:20" x14ac:dyDescent="0.25">
      <c r="B46" s="51">
        <v>0.12</v>
      </c>
      <c r="C46" s="51">
        <v>2.2669999999999999</v>
      </c>
      <c r="D46" s="51">
        <v>2.2330000000000001</v>
      </c>
      <c r="E46" s="51">
        <v>2.2269999999999999</v>
      </c>
      <c r="F46" s="51">
        <v>2.2610000000000001</v>
      </c>
      <c r="G46" s="51">
        <v>2.206</v>
      </c>
      <c r="H46" s="51">
        <v>2.2040000000000002</v>
      </c>
      <c r="I46" s="51">
        <v>2.1880000000000002</v>
      </c>
      <c r="J46" s="51">
        <v>2.2309999999999999</v>
      </c>
      <c r="K46" s="51">
        <v>2.351</v>
      </c>
      <c r="L46" s="51">
        <v>2.3180000000000001</v>
      </c>
      <c r="M46" s="51">
        <v>2.3260000000000001</v>
      </c>
      <c r="N46" s="51">
        <v>2.3069999999999999</v>
      </c>
      <c r="O46" s="51">
        <v>2.3090000000000002</v>
      </c>
      <c r="P46" s="51">
        <v>2.2890000000000001</v>
      </c>
      <c r="Q46" s="51">
        <v>2.2789999999999999</v>
      </c>
      <c r="R46" s="51">
        <v>2.2850000000000001</v>
      </c>
      <c r="S46" s="31"/>
      <c r="T46" s="31"/>
    </row>
    <row r="47" spans="2:20" x14ac:dyDescent="0.25">
      <c r="B47" s="51">
        <v>0.06</v>
      </c>
      <c r="C47" s="51">
        <v>2.2629999999999999</v>
      </c>
      <c r="D47" s="51">
        <v>2.2320000000000002</v>
      </c>
      <c r="E47" s="51">
        <v>2.2250000000000001</v>
      </c>
      <c r="F47" s="51">
        <v>2.2450000000000001</v>
      </c>
      <c r="G47" s="51">
        <v>2.2200000000000002</v>
      </c>
      <c r="H47" s="51">
        <v>2.2029999999999998</v>
      </c>
      <c r="I47" s="51">
        <v>2.1989999999999998</v>
      </c>
      <c r="J47" s="51">
        <v>2.2370000000000001</v>
      </c>
      <c r="K47" s="51">
        <v>2.355</v>
      </c>
      <c r="L47" s="51">
        <v>2.2839999999999998</v>
      </c>
      <c r="M47" s="51">
        <v>2.3149999999999999</v>
      </c>
      <c r="N47" s="51">
        <v>2.3029999999999999</v>
      </c>
      <c r="O47" s="51">
        <v>2.2930000000000001</v>
      </c>
      <c r="P47" s="51">
        <v>2.286</v>
      </c>
      <c r="Q47" s="51">
        <v>2.3010000000000002</v>
      </c>
      <c r="R47" s="51">
        <v>2.2730000000000001</v>
      </c>
      <c r="S47" s="31"/>
      <c r="T47" s="31"/>
    </row>
    <row r="48" spans="2:20" x14ac:dyDescent="0.25">
      <c r="B48" s="51">
        <v>0.03</v>
      </c>
      <c r="C48" s="51">
        <v>2.2719999999999998</v>
      </c>
      <c r="D48" s="51">
        <v>2.2240000000000002</v>
      </c>
      <c r="E48" s="51">
        <v>2.2069999999999999</v>
      </c>
      <c r="F48" s="51">
        <v>2.2490000000000001</v>
      </c>
      <c r="G48" s="51">
        <v>2.2200000000000002</v>
      </c>
      <c r="H48" s="51">
        <v>2.222</v>
      </c>
      <c r="I48" s="51">
        <v>2.1949999999999998</v>
      </c>
      <c r="J48" s="51">
        <v>2.2229999999999999</v>
      </c>
      <c r="K48" s="51">
        <v>2.379</v>
      </c>
      <c r="L48" s="51">
        <v>2.3260000000000001</v>
      </c>
      <c r="M48" s="51">
        <v>2.2919999999999998</v>
      </c>
      <c r="N48" s="51">
        <v>2.2999999999999998</v>
      </c>
      <c r="O48" s="51">
        <v>2.3180000000000001</v>
      </c>
      <c r="P48" s="51">
        <v>2.3069999999999999</v>
      </c>
      <c r="Q48" s="51">
        <v>2.302</v>
      </c>
      <c r="R48" s="51">
        <v>2.2749999999999999</v>
      </c>
      <c r="S48" s="31"/>
      <c r="T48" s="31"/>
    </row>
    <row r="49" spans="2:20" x14ac:dyDescent="0.25">
      <c r="B49" s="51">
        <v>0.02</v>
      </c>
      <c r="C49" s="51">
        <v>2.278</v>
      </c>
      <c r="D49" s="51">
        <v>2.242</v>
      </c>
      <c r="E49" s="51">
        <v>2.222</v>
      </c>
      <c r="F49" s="51">
        <v>2.2599999999999998</v>
      </c>
      <c r="G49" s="51">
        <v>2.2109999999999999</v>
      </c>
      <c r="H49" s="51">
        <v>2.2280000000000002</v>
      </c>
      <c r="I49" s="51">
        <v>2.202</v>
      </c>
      <c r="J49" s="51">
        <v>2.2349999999999999</v>
      </c>
      <c r="K49" s="51">
        <v>2.3279999999999998</v>
      </c>
      <c r="L49" s="51">
        <v>2.327</v>
      </c>
      <c r="M49" s="51">
        <v>2.294</v>
      </c>
      <c r="N49" s="51">
        <v>2.323</v>
      </c>
      <c r="O49" s="51">
        <v>2.3029999999999999</v>
      </c>
      <c r="P49" s="51">
        <v>2.2959999999999998</v>
      </c>
      <c r="Q49" s="51">
        <v>2.3159999999999998</v>
      </c>
      <c r="R49" s="51">
        <v>2.2839999999999998</v>
      </c>
      <c r="S49" s="31"/>
      <c r="T49" s="31"/>
    </row>
    <row r="50" spans="2:20" x14ac:dyDescent="0.25">
      <c r="B50" s="51">
        <v>0.01</v>
      </c>
      <c r="C50" s="51">
        <v>2.2650000000000001</v>
      </c>
      <c r="D50" s="51">
        <v>2.258</v>
      </c>
      <c r="E50" s="51">
        <v>2.2200000000000002</v>
      </c>
      <c r="F50" s="51">
        <v>2.2469999999999999</v>
      </c>
      <c r="G50" s="51">
        <v>2.2290000000000001</v>
      </c>
      <c r="H50" s="51">
        <v>2.23</v>
      </c>
      <c r="I50" s="51">
        <v>2.2109999999999999</v>
      </c>
      <c r="J50" s="51">
        <v>2.2309999999999999</v>
      </c>
      <c r="K50" s="51">
        <v>2.3679999999999999</v>
      </c>
      <c r="L50" s="51">
        <v>2.3330000000000002</v>
      </c>
      <c r="M50" s="51">
        <v>2.3140000000000001</v>
      </c>
      <c r="N50" s="51">
        <v>2.3130000000000002</v>
      </c>
      <c r="O50" s="51">
        <v>2.3159999999999998</v>
      </c>
      <c r="P50" s="51">
        <v>2.3010000000000002</v>
      </c>
      <c r="Q50" s="51">
        <v>2.327</v>
      </c>
      <c r="R50" s="51">
        <v>2.3029999999999999</v>
      </c>
      <c r="S50" s="31"/>
      <c r="T50" s="31"/>
    </row>
    <row r="51" spans="2:20" x14ac:dyDescent="0.25">
      <c r="B51" s="51">
        <v>3.8E-3</v>
      </c>
      <c r="C51" s="51">
        <v>2.2869999999999999</v>
      </c>
      <c r="D51" s="51">
        <v>2.2559999999999998</v>
      </c>
      <c r="E51" s="51">
        <v>2.238</v>
      </c>
      <c r="F51" s="51">
        <v>2.2669999999999999</v>
      </c>
      <c r="G51" s="51">
        <v>2.23</v>
      </c>
      <c r="H51" s="51">
        <v>2.254</v>
      </c>
      <c r="I51" s="51">
        <v>2.2200000000000002</v>
      </c>
      <c r="J51" s="51">
        <v>2.2599999999999998</v>
      </c>
      <c r="K51" s="51">
        <v>2.371</v>
      </c>
      <c r="L51" s="51">
        <v>2.3180000000000001</v>
      </c>
      <c r="M51" s="51">
        <v>2.3130000000000002</v>
      </c>
      <c r="N51" s="51">
        <v>2.3050000000000002</v>
      </c>
      <c r="O51" s="51">
        <v>2.3170000000000002</v>
      </c>
      <c r="P51" s="51">
        <v>2.3180000000000001</v>
      </c>
      <c r="Q51" s="51">
        <v>2.3199999999999998</v>
      </c>
      <c r="R51" s="51">
        <v>2.2999999999999998</v>
      </c>
      <c r="S51" s="31"/>
      <c r="T51" s="31"/>
    </row>
    <row r="52" spans="2:20" x14ac:dyDescent="0.25">
      <c r="B52" s="51">
        <v>1.9E-3</v>
      </c>
      <c r="C52" s="51">
        <v>2.2869999999999999</v>
      </c>
      <c r="D52" s="51">
        <v>2.2599999999999998</v>
      </c>
      <c r="E52" s="51">
        <v>2.238</v>
      </c>
      <c r="F52" s="51">
        <v>2.2690000000000001</v>
      </c>
      <c r="G52" s="51">
        <v>2.2410000000000001</v>
      </c>
      <c r="H52" s="51">
        <v>2.2389999999999999</v>
      </c>
      <c r="I52" s="51">
        <v>2.2330000000000001</v>
      </c>
      <c r="J52" s="51">
        <v>2.2509999999999999</v>
      </c>
      <c r="K52" s="51">
        <v>2.3809999999999998</v>
      </c>
      <c r="L52" s="51">
        <v>2.2949999999999999</v>
      </c>
      <c r="M52" s="51">
        <v>2.302</v>
      </c>
      <c r="N52" s="51">
        <v>2.2770000000000001</v>
      </c>
      <c r="O52" s="51">
        <v>2.323</v>
      </c>
      <c r="P52" s="51">
        <v>2.339</v>
      </c>
      <c r="Q52" s="51">
        <v>2.3340000000000001</v>
      </c>
      <c r="R52" s="51">
        <v>2.3090000000000002</v>
      </c>
      <c r="S52" s="31"/>
      <c r="T52" s="31"/>
    </row>
    <row r="53" spans="2:20" x14ac:dyDescent="0.25">
      <c r="B53" s="51">
        <v>9.5E-4</v>
      </c>
      <c r="C53" s="51">
        <v>2.29</v>
      </c>
      <c r="D53" s="51">
        <v>2.2730000000000001</v>
      </c>
      <c r="E53" s="51">
        <v>2.2429999999999999</v>
      </c>
      <c r="F53" s="51">
        <v>2.2749999999999999</v>
      </c>
      <c r="G53" s="51">
        <v>2.242</v>
      </c>
      <c r="H53" s="51">
        <v>2.2389999999999999</v>
      </c>
      <c r="I53" s="51">
        <v>2.2330000000000001</v>
      </c>
      <c r="J53" s="51">
        <v>2.262</v>
      </c>
      <c r="K53" s="51">
        <v>2.3460000000000001</v>
      </c>
      <c r="L53" s="51">
        <v>2.3170000000000002</v>
      </c>
      <c r="M53" s="51">
        <v>2.2949999999999999</v>
      </c>
      <c r="N53" s="51">
        <v>2.2970000000000002</v>
      </c>
      <c r="O53" s="51">
        <v>2.3290000000000002</v>
      </c>
      <c r="P53" s="51">
        <v>2.3159999999999998</v>
      </c>
      <c r="Q53" s="51">
        <v>2.3199999999999998</v>
      </c>
      <c r="R53" s="51">
        <v>2.2930000000000001</v>
      </c>
      <c r="S53" s="31"/>
      <c r="T53" s="31"/>
    </row>
    <row r="54" spans="2:20" x14ac:dyDescent="0.25">
      <c r="B54" s="51">
        <v>4.8000000000000001E-4</v>
      </c>
      <c r="C54" s="51">
        <v>2.2839999999999998</v>
      </c>
      <c r="D54" s="51">
        <v>2.282</v>
      </c>
      <c r="E54" s="51">
        <v>2.2429999999999999</v>
      </c>
      <c r="F54" s="51">
        <v>2.2839999999999998</v>
      </c>
      <c r="G54" s="51">
        <v>2.2269999999999999</v>
      </c>
      <c r="H54" s="51">
        <v>2.2469999999999999</v>
      </c>
      <c r="I54" s="51">
        <v>2.2309999999999999</v>
      </c>
      <c r="J54" s="51">
        <v>2.2469999999999999</v>
      </c>
      <c r="K54" s="51">
        <v>2.3460000000000001</v>
      </c>
      <c r="L54" s="51">
        <v>2.3119999999999998</v>
      </c>
      <c r="M54" s="51">
        <v>2.3239999999999998</v>
      </c>
      <c r="N54" s="51">
        <v>2.2879999999999998</v>
      </c>
      <c r="O54" s="51">
        <v>2.3039999999999998</v>
      </c>
      <c r="P54" s="51">
        <v>2.2599999999999998</v>
      </c>
      <c r="Q54" s="51">
        <v>2.29</v>
      </c>
      <c r="R54" s="51">
        <v>2.2639999999999998</v>
      </c>
      <c r="S54" s="31"/>
      <c r="T54" s="31"/>
    </row>
    <row r="55" spans="2:20" x14ac:dyDescent="0.25">
      <c r="B55" s="51">
        <v>2.4000000000000001E-4</v>
      </c>
      <c r="C55" s="51">
        <v>2.2909999999999999</v>
      </c>
      <c r="D55" s="51">
        <v>2.274</v>
      </c>
      <c r="E55" s="51">
        <v>2.2610000000000001</v>
      </c>
      <c r="F55" s="51">
        <v>2.2829999999999999</v>
      </c>
      <c r="G55" s="51">
        <v>2.226</v>
      </c>
      <c r="H55" s="51">
        <v>2.2250000000000001</v>
      </c>
      <c r="I55" s="51">
        <v>2.2309999999999999</v>
      </c>
      <c r="J55" s="51">
        <v>2.2519999999999998</v>
      </c>
      <c r="K55" s="51">
        <v>2.351</v>
      </c>
      <c r="L55" s="51">
        <v>2.2949999999999999</v>
      </c>
      <c r="M55" s="51">
        <v>2.3199999999999998</v>
      </c>
      <c r="N55" s="51">
        <v>2.2789999999999999</v>
      </c>
      <c r="O55" s="51">
        <v>2.2890000000000001</v>
      </c>
      <c r="P55" s="51">
        <v>2.294</v>
      </c>
      <c r="Q55" s="51">
        <v>2.2919999999999998</v>
      </c>
      <c r="R55" s="51">
        <v>2.2759999999999998</v>
      </c>
      <c r="S55" s="31"/>
      <c r="T55" s="31"/>
    </row>
    <row r="56" spans="2:20" x14ac:dyDescent="0.25">
      <c r="B56" s="51">
        <v>1.2E-4</v>
      </c>
      <c r="C56" s="51">
        <v>2.351</v>
      </c>
      <c r="D56" s="51">
        <v>2.2639999999999998</v>
      </c>
      <c r="E56" s="51">
        <v>2.2450000000000001</v>
      </c>
      <c r="F56" s="51">
        <v>2.2679999999999998</v>
      </c>
      <c r="G56" s="51">
        <v>2.2360000000000002</v>
      </c>
      <c r="H56" s="51">
        <v>2.2599999999999998</v>
      </c>
      <c r="I56" s="51">
        <v>2.2429999999999999</v>
      </c>
      <c r="J56" s="51">
        <v>2.2749999999999999</v>
      </c>
      <c r="K56" s="51">
        <v>2.367</v>
      </c>
      <c r="L56" s="51">
        <v>2.2530000000000001</v>
      </c>
      <c r="M56" s="51">
        <v>2.3130000000000002</v>
      </c>
      <c r="N56" s="51">
        <v>2.2509999999999999</v>
      </c>
      <c r="O56" s="51"/>
      <c r="P56" s="51"/>
      <c r="Q56" s="51"/>
      <c r="R56" s="51"/>
      <c r="S56" s="31"/>
      <c r="T56" s="31"/>
    </row>
    <row r="57" spans="2:20" x14ac:dyDescent="0.25">
      <c r="B57" s="51">
        <v>6.0000000000000002E-5</v>
      </c>
      <c r="C57" s="51">
        <v>2.3250000000000002</v>
      </c>
      <c r="D57" s="51">
        <v>2.282</v>
      </c>
      <c r="E57" s="51">
        <v>2.2639999999999998</v>
      </c>
      <c r="F57" s="51">
        <v>2.286</v>
      </c>
      <c r="G57" s="51">
        <v>2.2650000000000001</v>
      </c>
      <c r="H57" s="51">
        <v>2.2480000000000002</v>
      </c>
      <c r="I57" s="51">
        <v>2.246</v>
      </c>
      <c r="J57" s="51">
        <v>2.2490000000000001</v>
      </c>
      <c r="K57" s="51">
        <v>2.4209999999999998</v>
      </c>
      <c r="L57" s="51">
        <v>2.2170000000000001</v>
      </c>
      <c r="M57" s="51">
        <v>2.3010000000000002</v>
      </c>
      <c r="N57" s="51">
        <v>2.25</v>
      </c>
      <c r="O57" s="51"/>
      <c r="P57" s="51"/>
      <c r="Q57" s="51"/>
      <c r="R57" s="51"/>
      <c r="S57" s="31"/>
      <c r="T57" s="31"/>
    </row>
  </sheetData>
  <mergeCells count="23">
    <mergeCell ref="C31:F31"/>
    <mergeCell ref="K31:N31"/>
    <mergeCell ref="O31:R31"/>
    <mergeCell ref="C2:F2"/>
    <mergeCell ref="G2:J2"/>
    <mergeCell ref="K2:N2"/>
    <mergeCell ref="O2:R2"/>
    <mergeCell ref="M1:N1"/>
    <mergeCell ref="O1:P1"/>
    <mergeCell ref="Q1:R1"/>
    <mergeCell ref="C30:D30"/>
    <mergeCell ref="E30:F30"/>
    <mergeCell ref="G30:H30"/>
    <mergeCell ref="I30:J30"/>
    <mergeCell ref="K30:L30"/>
    <mergeCell ref="M30:N30"/>
    <mergeCell ref="O30:P30"/>
    <mergeCell ref="Q30:R30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31" workbookViewId="0">
      <selection activeCell="E45" sqref="E45"/>
    </sheetView>
  </sheetViews>
  <sheetFormatPr defaultRowHeight="15" x14ac:dyDescent="0.25"/>
  <cols>
    <col min="1" max="1" width="15.42578125" customWidth="1"/>
    <col min="3" max="3" width="11.28515625" customWidth="1"/>
    <col min="5" max="5" width="14.5703125" customWidth="1"/>
    <col min="6" max="6" width="9.7109375" customWidth="1"/>
    <col min="7" max="7" width="11" customWidth="1"/>
  </cols>
  <sheetData>
    <row r="1" spans="1:7" ht="18" x14ac:dyDescent="0.35">
      <c r="A1" s="31"/>
      <c r="B1" s="132" t="s">
        <v>228</v>
      </c>
      <c r="C1" s="132"/>
      <c r="E1" s="31"/>
      <c r="F1" s="132" t="s">
        <v>228</v>
      </c>
      <c r="G1" s="132"/>
    </row>
    <row r="2" spans="1:7" x14ac:dyDescent="0.25">
      <c r="A2" s="31" t="s">
        <v>43</v>
      </c>
      <c r="B2" s="51" t="s">
        <v>35</v>
      </c>
      <c r="C2" s="51" t="s">
        <v>40</v>
      </c>
      <c r="E2" s="31" t="s">
        <v>44</v>
      </c>
      <c r="F2" s="51" t="s">
        <v>35</v>
      </c>
      <c r="G2" s="51" t="s">
        <v>40</v>
      </c>
    </row>
    <row r="3" spans="1:7" x14ac:dyDescent="0.25">
      <c r="A3" s="51" t="s">
        <v>45</v>
      </c>
      <c r="B3" s="51">
        <v>3.2</v>
      </c>
      <c r="C3" s="51">
        <v>361</v>
      </c>
      <c r="E3" s="51" t="s">
        <v>103</v>
      </c>
      <c r="F3" s="51">
        <v>8.3000000000000007</v>
      </c>
      <c r="G3" s="51">
        <v>287</v>
      </c>
    </row>
    <row r="4" spans="1:7" x14ac:dyDescent="0.25">
      <c r="A4" s="51" t="s">
        <v>46</v>
      </c>
      <c r="B4" s="51">
        <v>2.5</v>
      </c>
      <c r="C4" s="51">
        <v>256</v>
      </c>
      <c r="E4" s="51" t="s">
        <v>104</v>
      </c>
      <c r="F4" s="51">
        <v>2.1</v>
      </c>
      <c r="G4" s="51">
        <v>279</v>
      </c>
    </row>
    <row r="5" spans="1:7" x14ac:dyDescent="0.25">
      <c r="A5" s="51" t="s">
        <v>47</v>
      </c>
      <c r="B5" s="51">
        <v>2.2999999999999998</v>
      </c>
      <c r="C5" s="51">
        <v>176</v>
      </c>
      <c r="E5" s="51" t="s">
        <v>105</v>
      </c>
      <c r="F5" s="51">
        <v>2.9</v>
      </c>
      <c r="G5" s="51">
        <v>138</v>
      </c>
    </row>
    <row r="6" spans="1:7" x14ac:dyDescent="0.25">
      <c r="A6" s="51" t="s">
        <v>48</v>
      </c>
      <c r="B6" s="51">
        <v>3.8</v>
      </c>
      <c r="C6" s="51">
        <v>306</v>
      </c>
      <c r="E6" s="51" t="s">
        <v>106</v>
      </c>
      <c r="F6" s="51">
        <v>3.3</v>
      </c>
      <c r="G6" s="51">
        <v>165</v>
      </c>
    </row>
    <row r="7" spans="1:7" x14ac:dyDescent="0.25">
      <c r="A7" s="51" t="s">
        <v>49</v>
      </c>
      <c r="B7" s="51">
        <v>1.6</v>
      </c>
      <c r="C7" s="51">
        <v>170</v>
      </c>
      <c r="E7" s="51" t="s">
        <v>107</v>
      </c>
      <c r="F7" s="51">
        <v>8.1</v>
      </c>
      <c r="G7" s="51">
        <v>455</v>
      </c>
    </row>
    <row r="8" spans="1:7" x14ac:dyDescent="0.25">
      <c r="A8" s="51" t="s">
        <v>50</v>
      </c>
      <c r="B8" s="51">
        <v>4</v>
      </c>
      <c r="C8" s="51">
        <v>479</v>
      </c>
      <c r="E8" s="51" t="s">
        <v>108</v>
      </c>
      <c r="F8" s="51">
        <v>1.1000000000000001</v>
      </c>
      <c r="G8" s="51">
        <v>74</v>
      </c>
    </row>
    <row r="9" spans="1:7" x14ac:dyDescent="0.25">
      <c r="A9" s="51" t="s">
        <v>51</v>
      </c>
      <c r="B9" s="51">
        <v>3.6</v>
      </c>
      <c r="C9" s="51">
        <v>302</v>
      </c>
      <c r="E9" s="51" t="s">
        <v>109</v>
      </c>
      <c r="F9" s="51">
        <v>1.9</v>
      </c>
      <c r="G9" s="51">
        <v>144</v>
      </c>
    </row>
    <row r="10" spans="1:7" x14ac:dyDescent="0.25">
      <c r="A10" s="51" t="s">
        <v>52</v>
      </c>
      <c r="B10" s="51">
        <v>4.5</v>
      </c>
      <c r="C10" s="51">
        <v>125</v>
      </c>
      <c r="E10" s="51" t="s">
        <v>110</v>
      </c>
      <c r="F10" s="51">
        <v>3.7</v>
      </c>
      <c r="G10" s="51">
        <v>110</v>
      </c>
    </row>
    <row r="11" spans="1:7" x14ac:dyDescent="0.25">
      <c r="A11" s="51" t="s">
        <v>53</v>
      </c>
      <c r="B11" s="51">
        <v>8.5</v>
      </c>
      <c r="C11" s="51">
        <v>329</v>
      </c>
      <c r="E11" s="51" t="s">
        <v>111</v>
      </c>
      <c r="F11" s="51">
        <v>4.9000000000000004</v>
      </c>
      <c r="G11" s="51">
        <v>124</v>
      </c>
    </row>
    <row r="12" spans="1:7" x14ac:dyDescent="0.25">
      <c r="A12" s="51" t="s">
        <v>54</v>
      </c>
      <c r="B12" s="51">
        <v>1.8</v>
      </c>
      <c r="C12" s="51">
        <v>139</v>
      </c>
      <c r="E12" s="51" t="s">
        <v>112</v>
      </c>
      <c r="F12" s="51">
        <v>0.87</v>
      </c>
      <c r="G12" s="51">
        <v>65</v>
      </c>
    </row>
    <row r="13" spans="1:7" x14ac:dyDescent="0.25">
      <c r="A13" s="51" t="s">
        <v>55</v>
      </c>
      <c r="B13" s="51">
        <v>1.5</v>
      </c>
      <c r="C13" s="51">
        <v>120</v>
      </c>
      <c r="E13" s="51" t="s">
        <v>113</v>
      </c>
      <c r="F13" s="51">
        <v>6.6</v>
      </c>
      <c r="G13" s="51">
        <v>362</v>
      </c>
    </row>
    <row r="14" spans="1:7" x14ac:dyDescent="0.25">
      <c r="A14" s="51" t="s">
        <v>56</v>
      </c>
      <c r="B14" s="51">
        <v>1.5</v>
      </c>
      <c r="C14" s="51">
        <v>167</v>
      </c>
      <c r="E14" s="51" t="s">
        <v>114</v>
      </c>
      <c r="F14" s="51">
        <v>9.4</v>
      </c>
      <c r="G14" s="51">
        <v>159</v>
      </c>
    </row>
    <row r="15" spans="1:7" x14ac:dyDescent="0.25">
      <c r="A15" s="51" t="s">
        <v>57</v>
      </c>
      <c r="B15" s="51">
        <v>3.7</v>
      </c>
      <c r="C15" s="51">
        <v>241</v>
      </c>
      <c r="E15" s="51" t="s">
        <v>115</v>
      </c>
      <c r="F15" s="51">
        <v>1.8</v>
      </c>
      <c r="G15" s="51">
        <v>58</v>
      </c>
    </row>
    <row r="16" spans="1:7" x14ac:dyDescent="0.25">
      <c r="A16" s="51" t="s">
        <v>58</v>
      </c>
      <c r="B16" s="51">
        <v>0.48</v>
      </c>
      <c r="C16" s="51">
        <v>40</v>
      </c>
      <c r="E16" s="51" t="s">
        <v>116</v>
      </c>
      <c r="F16" s="51">
        <v>6</v>
      </c>
      <c r="G16" s="51">
        <v>160</v>
      </c>
    </row>
    <row r="17" spans="1:7" x14ac:dyDescent="0.25">
      <c r="A17" s="51" t="s">
        <v>59</v>
      </c>
      <c r="B17" s="51">
        <v>1.6</v>
      </c>
      <c r="C17" s="51">
        <v>73</v>
      </c>
      <c r="E17" s="51" t="s">
        <v>117</v>
      </c>
      <c r="F17" s="51">
        <v>4.2</v>
      </c>
      <c r="G17" s="51">
        <v>186</v>
      </c>
    </row>
    <row r="18" spans="1:7" x14ac:dyDescent="0.25">
      <c r="A18" s="51" t="s">
        <v>60</v>
      </c>
      <c r="B18" s="51">
        <v>4.5</v>
      </c>
      <c r="C18" s="51">
        <v>227</v>
      </c>
      <c r="E18" s="51" t="s">
        <v>118</v>
      </c>
      <c r="F18" s="51">
        <v>13.8</v>
      </c>
      <c r="G18" s="51">
        <v>252</v>
      </c>
    </row>
    <row r="19" spans="1:7" x14ac:dyDescent="0.25">
      <c r="A19" s="51" t="s">
        <v>61</v>
      </c>
      <c r="B19" s="51">
        <v>3.2</v>
      </c>
      <c r="C19" s="51">
        <v>147</v>
      </c>
      <c r="E19" s="51" t="s">
        <v>119</v>
      </c>
      <c r="F19" s="51">
        <v>4.3</v>
      </c>
      <c r="G19" s="51">
        <v>171</v>
      </c>
    </row>
    <row r="20" spans="1:7" x14ac:dyDescent="0.25">
      <c r="A20" s="51" t="s">
        <v>62</v>
      </c>
      <c r="B20" s="51">
        <v>2.7</v>
      </c>
      <c r="C20" s="51">
        <v>194</v>
      </c>
      <c r="E20" s="51" t="s">
        <v>120</v>
      </c>
      <c r="F20" s="51">
        <v>2</v>
      </c>
      <c r="G20" s="51">
        <v>88</v>
      </c>
    </row>
    <row r="21" spans="1:7" x14ac:dyDescent="0.25">
      <c r="A21" s="51" t="s">
        <v>63</v>
      </c>
      <c r="B21" s="51">
        <v>3.1</v>
      </c>
      <c r="C21" s="51">
        <v>183</v>
      </c>
      <c r="E21" s="51" t="s">
        <v>121</v>
      </c>
      <c r="F21" s="51">
        <v>2.6</v>
      </c>
      <c r="G21" s="51">
        <v>171</v>
      </c>
    </row>
    <row r="22" spans="1:7" x14ac:dyDescent="0.25">
      <c r="A22" s="51" t="s">
        <v>64</v>
      </c>
      <c r="B22" s="51">
        <v>1.6</v>
      </c>
      <c r="C22" s="51">
        <v>88</v>
      </c>
      <c r="E22" s="51" t="s">
        <v>122</v>
      </c>
      <c r="F22" s="51">
        <v>3.7</v>
      </c>
      <c r="G22" s="51">
        <v>160</v>
      </c>
    </row>
    <row r="23" spans="1:7" x14ac:dyDescent="0.25">
      <c r="A23" s="51" t="s">
        <v>65</v>
      </c>
      <c r="B23" s="51">
        <v>3.1</v>
      </c>
      <c r="C23" s="51">
        <v>153</v>
      </c>
      <c r="E23" s="51" t="s">
        <v>123</v>
      </c>
      <c r="F23" s="51">
        <v>2.1</v>
      </c>
      <c r="G23" s="51">
        <v>160</v>
      </c>
    </row>
    <row r="24" spans="1:7" x14ac:dyDescent="0.25">
      <c r="A24" s="51" t="s">
        <v>66</v>
      </c>
      <c r="B24" s="51">
        <v>2.2000000000000002</v>
      </c>
      <c r="C24" s="51">
        <v>84</v>
      </c>
      <c r="E24" s="51" t="s">
        <v>125</v>
      </c>
      <c r="F24" s="51">
        <v>1.4</v>
      </c>
      <c r="G24" s="51">
        <v>84</v>
      </c>
    </row>
    <row r="25" spans="1:7" x14ac:dyDescent="0.25">
      <c r="A25" s="51" t="s">
        <v>67</v>
      </c>
      <c r="B25" s="51">
        <v>7.9</v>
      </c>
      <c r="C25" s="51">
        <v>142</v>
      </c>
      <c r="E25" s="51" t="s">
        <v>126</v>
      </c>
      <c r="F25" s="51">
        <v>8.3000000000000007</v>
      </c>
      <c r="G25" s="51">
        <v>313</v>
      </c>
    </row>
    <row r="26" spans="1:7" x14ac:dyDescent="0.25">
      <c r="A26" s="51" t="s">
        <v>68</v>
      </c>
      <c r="B26" s="51">
        <v>12</v>
      </c>
      <c r="C26" s="51">
        <v>163</v>
      </c>
      <c r="E26" s="51" t="s">
        <v>127</v>
      </c>
      <c r="F26" s="51">
        <v>5.3</v>
      </c>
      <c r="G26" s="51">
        <v>200</v>
      </c>
    </row>
    <row r="27" spans="1:7" x14ac:dyDescent="0.25">
      <c r="A27" s="51" t="s">
        <v>69</v>
      </c>
      <c r="B27" s="51">
        <v>10.6</v>
      </c>
      <c r="C27" s="51">
        <v>239</v>
      </c>
      <c r="E27" s="51" t="s">
        <v>128</v>
      </c>
      <c r="F27" s="51">
        <v>1.4</v>
      </c>
      <c r="G27" s="51">
        <v>784</v>
      </c>
    </row>
    <row r="28" spans="1:7" x14ac:dyDescent="0.25">
      <c r="A28" s="51" t="s">
        <v>70</v>
      </c>
      <c r="B28" s="51">
        <v>6.1</v>
      </c>
      <c r="C28" s="51">
        <v>111</v>
      </c>
      <c r="E28" s="51" t="s">
        <v>129</v>
      </c>
      <c r="F28" s="51">
        <v>3</v>
      </c>
      <c r="G28" s="51">
        <v>100</v>
      </c>
    </row>
    <row r="29" spans="1:7" x14ac:dyDescent="0.25">
      <c r="A29" s="51" t="s">
        <v>71</v>
      </c>
      <c r="B29" s="51">
        <v>15</v>
      </c>
      <c r="C29" s="51">
        <v>294</v>
      </c>
      <c r="E29" s="51" t="s">
        <v>130</v>
      </c>
      <c r="F29" s="51">
        <v>6.3</v>
      </c>
      <c r="G29" s="51">
        <v>242</v>
      </c>
    </row>
    <row r="30" spans="1:7" x14ac:dyDescent="0.25">
      <c r="A30" s="51" t="s">
        <v>72</v>
      </c>
      <c r="B30" s="51">
        <v>14.9</v>
      </c>
      <c r="C30" s="51">
        <v>605</v>
      </c>
      <c r="E30" s="51" t="s">
        <v>131</v>
      </c>
      <c r="F30" s="51">
        <v>5.4</v>
      </c>
      <c r="G30" s="51">
        <v>225</v>
      </c>
    </row>
    <row r="31" spans="1:7" x14ac:dyDescent="0.25">
      <c r="A31" s="51" t="s">
        <v>73</v>
      </c>
      <c r="B31" s="51">
        <v>8.9</v>
      </c>
      <c r="C31" s="51">
        <v>235</v>
      </c>
      <c r="E31" s="51" t="s">
        <v>132</v>
      </c>
      <c r="F31" s="51">
        <v>1.2</v>
      </c>
      <c r="G31" s="51">
        <v>99</v>
      </c>
    </row>
    <row r="32" spans="1:7" x14ac:dyDescent="0.25">
      <c r="A32" s="51" t="s">
        <v>74</v>
      </c>
      <c r="B32" s="51">
        <v>4.3</v>
      </c>
      <c r="C32" s="51">
        <v>163</v>
      </c>
      <c r="E32" s="51" t="s">
        <v>133</v>
      </c>
      <c r="F32" s="51">
        <v>2.9</v>
      </c>
      <c r="G32" s="51">
        <v>160</v>
      </c>
    </row>
    <row r="33" spans="1:7" x14ac:dyDescent="0.25">
      <c r="A33" s="51" t="s">
        <v>75</v>
      </c>
      <c r="B33" s="51">
        <v>2.7</v>
      </c>
      <c r="C33" s="51">
        <v>180</v>
      </c>
      <c r="E33" s="51" t="s">
        <v>134</v>
      </c>
      <c r="F33" s="51">
        <v>0.8</v>
      </c>
      <c r="G33" s="51">
        <v>167.1</v>
      </c>
    </row>
    <row r="34" spans="1:7" x14ac:dyDescent="0.25">
      <c r="A34" s="51" t="s">
        <v>76</v>
      </c>
      <c r="B34" s="51">
        <v>3.6</v>
      </c>
      <c r="C34" s="51">
        <v>235</v>
      </c>
      <c r="E34" s="51" t="s">
        <v>135</v>
      </c>
      <c r="F34" s="51">
        <v>2.1</v>
      </c>
      <c r="G34" s="51">
        <v>96.2</v>
      </c>
    </row>
    <row r="35" spans="1:7" x14ac:dyDescent="0.25">
      <c r="A35" s="51" t="s">
        <v>77</v>
      </c>
      <c r="B35" s="51">
        <v>5.8</v>
      </c>
      <c r="C35" s="51">
        <v>282</v>
      </c>
      <c r="E35" s="51" t="s">
        <v>136</v>
      </c>
      <c r="F35" s="51">
        <v>1.9</v>
      </c>
      <c r="G35" s="51">
        <v>102</v>
      </c>
    </row>
    <row r="36" spans="1:7" x14ac:dyDescent="0.25">
      <c r="A36" s="51" t="s">
        <v>78</v>
      </c>
      <c r="B36" s="51">
        <v>4</v>
      </c>
      <c r="C36" s="51">
        <v>234</v>
      </c>
      <c r="E36" s="51" t="s">
        <v>137</v>
      </c>
      <c r="F36" s="51">
        <v>2</v>
      </c>
      <c r="G36" s="51">
        <v>103</v>
      </c>
    </row>
    <row r="37" spans="1:7" x14ac:dyDescent="0.25">
      <c r="A37" s="51" t="s">
        <v>79</v>
      </c>
      <c r="B37" s="51">
        <v>4.8</v>
      </c>
      <c r="C37" s="51">
        <v>311</v>
      </c>
      <c r="E37" s="51" t="s">
        <v>138</v>
      </c>
      <c r="F37" s="51">
        <v>3.8</v>
      </c>
      <c r="G37" s="51">
        <v>156</v>
      </c>
    </row>
    <row r="38" spans="1:7" x14ac:dyDescent="0.25">
      <c r="A38" s="51" t="s">
        <v>80</v>
      </c>
      <c r="B38" s="51">
        <v>1.2</v>
      </c>
      <c r="C38" s="51">
        <v>100</v>
      </c>
      <c r="E38" s="51" t="s">
        <v>139</v>
      </c>
      <c r="F38" s="51">
        <v>1.2</v>
      </c>
      <c r="G38" s="51">
        <v>76.400000000000006</v>
      </c>
    </row>
    <row r="39" spans="1:7" x14ac:dyDescent="0.25">
      <c r="A39" s="51" t="s">
        <v>81</v>
      </c>
      <c r="B39" s="51">
        <v>3.1</v>
      </c>
      <c r="C39" s="51">
        <v>264</v>
      </c>
      <c r="E39" s="51" t="s">
        <v>140</v>
      </c>
      <c r="F39" s="51">
        <v>1.4</v>
      </c>
      <c r="G39" s="51">
        <v>55.6</v>
      </c>
    </row>
    <row r="40" spans="1:7" x14ac:dyDescent="0.25">
      <c r="A40" s="51" t="s">
        <v>82</v>
      </c>
      <c r="B40" s="51">
        <v>1.8</v>
      </c>
      <c r="C40" s="51">
        <v>187</v>
      </c>
      <c r="E40" s="51" t="s">
        <v>141</v>
      </c>
      <c r="F40" s="51">
        <v>5.3</v>
      </c>
      <c r="G40" s="51">
        <v>182</v>
      </c>
    </row>
    <row r="41" spans="1:7" x14ac:dyDescent="0.25">
      <c r="A41" s="51" t="s">
        <v>83</v>
      </c>
      <c r="B41" s="51">
        <v>3.2</v>
      </c>
      <c r="C41" s="51">
        <v>299</v>
      </c>
      <c r="E41" s="51" t="s">
        <v>142</v>
      </c>
      <c r="F41" s="51">
        <v>59.7</v>
      </c>
      <c r="G41" s="51">
        <v>195</v>
      </c>
    </row>
    <row r="42" spans="1:7" x14ac:dyDescent="0.25">
      <c r="A42" s="51" t="s">
        <v>84</v>
      </c>
      <c r="B42" s="51">
        <v>1.3</v>
      </c>
      <c r="C42" s="51">
        <v>138</v>
      </c>
      <c r="E42" s="51" t="s">
        <v>143</v>
      </c>
      <c r="F42" s="51">
        <v>2.2999999999999998</v>
      </c>
      <c r="G42" s="51">
        <v>83</v>
      </c>
    </row>
    <row r="43" spans="1:7" x14ac:dyDescent="0.25">
      <c r="A43" s="51" t="s">
        <v>85</v>
      </c>
      <c r="B43" s="51">
        <v>3.2</v>
      </c>
      <c r="C43" s="51">
        <v>259</v>
      </c>
      <c r="E43" s="51" t="s">
        <v>144</v>
      </c>
      <c r="F43" s="51">
        <v>1.1000000000000001</v>
      </c>
      <c r="G43" s="51"/>
    </row>
    <row r="44" spans="1:7" x14ac:dyDescent="0.25">
      <c r="A44" s="51" t="s">
        <v>86</v>
      </c>
      <c r="B44" s="51">
        <v>2.8</v>
      </c>
      <c r="C44" s="51">
        <v>307</v>
      </c>
      <c r="E44" s="51" t="s">
        <v>145</v>
      </c>
      <c r="F44" s="51">
        <v>2.1</v>
      </c>
      <c r="G44" s="54">
        <v>68.7</v>
      </c>
    </row>
    <row r="45" spans="1:7" x14ac:dyDescent="0.25">
      <c r="A45" s="51" t="s">
        <v>87</v>
      </c>
      <c r="B45" s="51">
        <v>1.2</v>
      </c>
      <c r="C45" s="51">
        <v>95</v>
      </c>
      <c r="E45" s="51" t="s">
        <v>124</v>
      </c>
      <c r="F45" s="51">
        <v>8.5</v>
      </c>
      <c r="G45" s="33"/>
    </row>
    <row r="46" spans="1:7" x14ac:dyDescent="0.25">
      <c r="A46" s="51" t="s">
        <v>88</v>
      </c>
      <c r="B46" s="51">
        <v>0.85</v>
      </c>
      <c r="C46" s="51">
        <v>59</v>
      </c>
      <c r="F46" s="2"/>
      <c r="G46" s="2"/>
    </row>
    <row r="47" spans="1:7" x14ac:dyDescent="0.25">
      <c r="A47" s="51" t="s">
        <v>89</v>
      </c>
      <c r="B47" s="51">
        <v>0.6</v>
      </c>
      <c r="C47" s="51">
        <v>36</v>
      </c>
      <c r="F47" s="2"/>
      <c r="G47" s="2"/>
    </row>
    <row r="48" spans="1:7" x14ac:dyDescent="0.25">
      <c r="A48" s="51" t="s">
        <v>90</v>
      </c>
      <c r="B48" s="51">
        <v>0.6</v>
      </c>
      <c r="C48" s="51">
        <v>69</v>
      </c>
      <c r="F48" s="2"/>
      <c r="G48" s="2"/>
    </row>
    <row r="49" spans="1:7" x14ac:dyDescent="0.25">
      <c r="A49" s="51" t="s">
        <v>91</v>
      </c>
      <c r="B49" s="51">
        <v>1.1000000000000001</v>
      </c>
      <c r="C49" s="51">
        <v>85</v>
      </c>
      <c r="F49" s="2"/>
      <c r="G49" s="2"/>
    </row>
    <row r="50" spans="1:7" x14ac:dyDescent="0.25">
      <c r="A50" s="51" t="s">
        <v>92</v>
      </c>
      <c r="B50" s="51">
        <v>0.84</v>
      </c>
      <c r="C50" s="51">
        <v>108</v>
      </c>
      <c r="F50" s="2"/>
      <c r="G50" s="2"/>
    </row>
    <row r="51" spans="1:7" x14ac:dyDescent="0.25">
      <c r="A51" s="51" t="s">
        <v>93</v>
      </c>
      <c r="B51" s="51">
        <v>10.4</v>
      </c>
      <c r="C51" s="51">
        <v>784</v>
      </c>
      <c r="F51" s="2"/>
      <c r="G51" s="2"/>
    </row>
    <row r="52" spans="1:7" x14ac:dyDescent="0.25">
      <c r="A52" s="51" t="s">
        <v>94</v>
      </c>
      <c r="B52" s="51">
        <v>3.7</v>
      </c>
      <c r="C52" s="51">
        <v>325</v>
      </c>
      <c r="F52" s="2"/>
      <c r="G52" s="2"/>
    </row>
    <row r="53" spans="1:7" x14ac:dyDescent="0.25">
      <c r="A53" s="51" t="s">
        <v>95</v>
      </c>
      <c r="B53" s="51">
        <v>8.1999999999999993</v>
      </c>
      <c r="C53" s="51">
        <v>507</v>
      </c>
      <c r="F53" s="2"/>
      <c r="G53" s="2"/>
    </row>
    <row r="54" spans="1:7" x14ac:dyDescent="0.25">
      <c r="A54" s="51" t="s">
        <v>96</v>
      </c>
      <c r="B54" s="51">
        <v>2.1</v>
      </c>
      <c r="C54" s="51">
        <v>123</v>
      </c>
      <c r="F54" s="2"/>
      <c r="G54" s="2"/>
    </row>
    <row r="55" spans="1:7" x14ac:dyDescent="0.25">
      <c r="A55" s="51" t="s">
        <v>97</v>
      </c>
      <c r="B55" s="51">
        <v>0.94</v>
      </c>
      <c r="C55" s="51">
        <v>72</v>
      </c>
      <c r="F55" s="2"/>
      <c r="G55" s="2"/>
    </row>
    <row r="56" spans="1:7" x14ac:dyDescent="0.25">
      <c r="A56" s="51" t="s">
        <v>98</v>
      </c>
      <c r="B56" s="51">
        <v>5.17</v>
      </c>
      <c r="C56" s="51">
        <v>406</v>
      </c>
      <c r="F56" s="2"/>
      <c r="G56" s="2"/>
    </row>
    <row r="57" spans="1:7" x14ac:dyDescent="0.25">
      <c r="A57" s="51" t="s">
        <v>99</v>
      </c>
      <c r="B57" s="51">
        <v>5.3</v>
      </c>
      <c r="C57" s="51">
        <v>484</v>
      </c>
      <c r="F57" s="2"/>
      <c r="G57" s="2"/>
    </row>
    <row r="58" spans="1:7" x14ac:dyDescent="0.25">
      <c r="A58" s="51" t="s">
        <v>100</v>
      </c>
      <c r="B58" s="51">
        <v>6.9</v>
      </c>
      <c r="C58" s="51">
        <v>458</v>
      </c>
      <c r="F58" s="2"/>
      <c r="G58" s="2"/>
    </row>
    <row r="59" spans="1:7" x14ac:dyDescent="0.25">
      <c r="A59" s="51" t="s">
        <v>101</v>
      </c>
      <c r="B59" s="51">
        <v>3.1</v>
      </c>
      <c r="C59" s="51">
        <v>209</v>
      </c>
      <c r="F59" s="2"/>
      <c r="G59" s="2"/>
    </row>
    <row r="60" spans="1:7" x14ac:dyDescent="0.25">
      <c r="A60" s="52" t="s">
        <v>102</v>
      </c>
      <c r="B60" s="52">
        <v>2</v>
      </c>
      <c r="C60" s="52">
        <v>141</v>
      </c>
      <c r="F60" s="2"/>
      <c r="G60" s="2"/>
    </row>
    <row r="61" spans="1:7" x14ac:dyDescent="0.25">
      <c r="A61" s="53" t="s">
        <v>229</v>
      </c>
      <c r="B61" s="52">
        <v>2.4</v>
      </c>
      <c r="C61" s="52"/>
      <c r="F61" s="2"/>
      <c r="G61" s="2"/>
    </row>
    <row r="62" spans="1:7" x14ac:dyDescent="0.25">
      <c r="B62" s="2"/>
      <c r="C62" s="2"/>
      <c r="F62" s="2"/>
      <c r="G62" s="2"/>
    </row>
    <row r="63" spans="1:7" x14ac:dyDescent="0.25">
      <c r="B63" s="2"/>
      <c r="C63" s="2"/>
      <c r="F63" s="2"/>
      <c r="G63" s="2"/>
    </row>
    <row r="64" spans="1:7" x14ac:dyDescent="0.25">
      <c r="B64" s="2"/>
      <c r="C64" s="2"/>
      <c r="F64" s="2"/>
      <c r="G64" s="2"/>
    </row>
    <row r="65" spans="2:7" x14ac:dyDescent="0.25">
      <c r="B65" s="2"/>
      <c r="C65" s="2"/>
      <c r="F65" s="2"/>
      <c r="G65" s="2"/>
    </row>
    <row r="66" spans="2:7" x14ac:dyDescent="0.25">
      <c r="B66" s="2"/>
      <c r="C66" s="2"/>
      <c r="F66" s="2"/>
      <c r="G66" s="2"/>
    </row>
    <row r="67" spans="2:7" x14ac:dyDescent="0.25">
      <c r="B67" s="2"/>
      <c r="C67" s="2"/>
      <c r="F67" s="2"/>
      <c r="G67" s="2"/>
    </row>
    <row r="68" spans="2:7" x14ac:dyDescent="0.25">
      <c r="B68" s="2"/>
      <c r="C68" s="2"/>
      <c r="F68" s="2"/>
      <c r="G68" s="2"/>
    </row>
    <row r="69" spans="2:7" x14ac:dyDescent="0.25">
      <c r="B69" s="2"/>
      <c r="C69" s="2"/>
      <c r="F69" s="2"/>
      <c r="G69" s="2"/>
    </row>
    <row r="70" spans="2:7" x14ac:dyDescent="0.25">
      <c r="B70" s="2"/>
      <c r="C70" s="2"/>
      <c r="F70" s="2"/>
      <c r="G70" s="2"/>
    </row>
    <row r="71" spans="2:7" x14ac:dyDescent="0.25">
      <c r="B71" s="2"/>
      <c r="C71" s="2"/>
      <c r="F71" s="2"/>
      <c r="G71" s="2"/>
    </row>
    <row r="72" spans="2:7" x14ac:dyDescent="0.25">
      <c r="B72" s="2"/>
      <c r="C72" s="2"/>
      <c r="F72" s="2"/>
      <c r="G72" s="2"/>
    </row>
    <row r="73" spans="2:7" x14ac:dyDescent="0.25">
      <c r="B73" s="2"/>
      <c r="C73" s="2"/>
      <c r="F73" s="2"/>
      <c r="G73" s="2"/>
    </row>
    <row r="74" spans="2:7" x14ac:dyDescent="0.25">
      <c r="B74" s="2"/>
      <c r="C74" s="2"/>
      <c r="F74" s="2"/>
      <c r="G74" s="2"/>
    </row>
    <row r="75" spans="2:7" x14ac:dyDescent="0.25">
      <c r="B75" s="2"/>
      <c r="C75" s="2"/>
      <c r="F75" s="2"/>
      <c r="G75" s="2"/>
    </row>
    <row r="76" spans="2:7" x14ac:dyDescent="0.25">
      <c r="B76" s="2"/>
      <c r="C76" s="2"/>
      <c r="F76" s="2"/>
      <c r="G76" s="2"/>
    </row>
    <row r="77" spans="2:7" x14ac:dyDescent="0.25">
      <c r="B77" s="2"/>
      <c r="C77" s="2"/>
      <c r="F77" s="2"/>
      <c r="G77" s="2"/>
    </row>
    <row r="78" spans="2:7" x14ac:dyDescent="0.25">
      <c r="B78" s="2"/>
      <c r="C78" s="2"/>
      <c r="F78" s="2"/>
      <c r="G78" s="2"/>
    </row>
    <row r="79" spans="2:7" x14ac:dyDescent="0.25">
      <c r="B79" s="2"/>
      <c r="C79" s="2"/>
      <c r="F79" s="2"/>
      <c r="G79" s="2"/>
    </row>
    <row r="80" spans="2:7" x14ac:dyDescent="0.25">
      <c r="B80" s="2"/>
      <c r="C80" s="2"/>
      <c r="F80" s="2"/>
      <c r="G80" s="2"/>
    </row>
    <row r="81" spans="2:7" x14ac:dyDescent="0.25">
      <c r="B81" s="2"/>
      <c r="C81" s="2"/>
      <c r="F81" s="2"/>
      <c r="G81" s="2"/>
    </row>
    <row r="82" spans="2:7" x14ac:dyDescent="0.25">
      <c r="B82" s="2"/>
      <c r="C82" s="2"/>
      <c r="F82" s="2"/>
      <c r="G82" s="2"/>
    </row>
    <row r="83" spans="2:7" x14ac:dyDescent="0.25">
      <c r="B83" s="2"/>
      <c r="C83" s="2"/>
      <c r="F83" s="2"/>
      <c r="G83" s="2"/>
    </row>
    <row r="84" spans="2:7" x14ac:dyDescent="0.25">
      <c r="B84" s="2"/>
      <c r="C84" s="2"/>
      <c r="F84" s="2"/>
      <c r="G84" s="2"/>
    </row>
    <row r="85" spans="2:7" x14ac:dyDescent="0.25">
      <c r="B85" s="2"/>
      <c r="C85" s="2"/>
      <c r="F85" s="2"/>
      <c r="G85" s="2"/>
    </row>
    <row r="86" spans="2:7" x14ac:dyDescent="0.25">
      <c r="B86" s="2"/>
      <c r="C86" s="2"/>
      <c r="F86" s="2"/>
      <c r="G86" s="2"/>
    </row>
    <row r="87" spans="2:7" x14ac:dyDescent="0.25">
      <c r="B87" s="2"/>
      <c r="C87" s="2"/>
      <c r="F87" s="2"/>
      <c r="G87" s="2"/>
    </row>
    <row r="88" spans="2:7" x14ac:dyDescent="0.25">
      <c r="B88" s="2"/>
      <c r="C88" s="2"/>
      <c r="F88" s="2"/>
      <c r="G88" s="2"/>
    </row>
    <row r="89" spans="2:7" x14ac:dyDescent="0.25">
      <c r="B89" s="2"/>
      <c r="C89" s="2"/>
      <c r="F89" s="2"/>
      <c r="G89" s="2"/>
    </row>
    <row r="90" spans="2:7" x14ac:dyDescent="0.25">
      <c r="B90" s="2"/>
      <c r="C90" s="2"/>
      <c r="F90" s="2"/>
      <c r="G90" s="2"/>
    </row>
    <row r="91" spans="2:7" x14ac:dyDescent="0.25">
      <c r="B91" s="2"/>
      <c r="C91" s="2"/>
      <c r="F91" s="2"/>
      <c r="G91" s="2"/>
    </row>
    <row r="92" spans="2:7" x14ac:dyDescent="0.25">
      <c r="B92" s="2"/>
      <c r="C92" s="2"/>
      <c r="F92" s="2"/>
      <c r="G92" s="2"/>
    </row>
    <row r="93" spans="2:7" x14ac:dyDescent="0.25">
      <c r="B93" s="2"/>
      <c r="C93" s="2"/>
      <c r="F93" s="2"/>
      <c r="G93" s="2"/>
    </row>
    <row r="94" spans="2:7" x14ac:dyDescent="0.25">
      <c r="B94" s="2"/>
      <c r="C94" s="2"/>
      <c r="F94" s="2"/>
      <c r="G94" s="2"/>
    </row>
    <row r="95" spans="2:7" x14ac:dyDescent="0.25">
      <c r="B95" s="2"/>
      <c r="C95" s="2"/>
      <c r="F95" s="2"/>
      <c r="G95" s="2"/>
    </row>
    <row r="96" spans="2:7" x14ac:dyDescent="0.25">
      <c r="B96" s="2"/>
      <c r="C96" s="2"/>
      <c r="F96" s="2"/>
      <c r="G96" s="2"/>
    </row>
    <row r="97" spans="2:7" x14ac:dyDescent="0.25">
      <c r="B97" s="2"/>
      <c r="C97" s="2"/>
      <c r="F97" s="2"/>
      <c r="G97" s="2"/>
    </row>
    <row r="98" spans="2:7" x14ac:dyDescent="0.25">
      <c r="B98" s="2"/>
      <c r="C98" s="2"/>
      <c r="F98" s="2"/>
      <c r="G98" s="2"/>
    </row>
    <row r="99" spans="2:7" x14ac:dyDescent="0.25">
      <c r="B99" s="2"/>
      <c r="C99" s="2"/>
      <c r="F99" s="2"/>
      <c r="G99" s="2"/>
    </row>
    <row r="100" spans="2:7" x14ac:dyDescent="0.25">
      <c r="B100" s="2"/>
      <c r="C100" s="2"/>
      <c r="F100" s="2"/>
      <c r="G100" s="2"/>
    </row>
    <row r="101" spans="2:7" x14ac:dyDescent="0.25">
      <c r="B101" s="2"/>
      <c r="C101" s="2"/>
      <c r="F101" s="2"/>
      <c r="G101" s="2"/>
    </row>
  </sheetData>
  <mergeCells count="2">
    <mergeCell ref="B1:C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F19" sqref="F19"/>
    </sheetView>
  </sheetViews>
  <sheetFormatPr defaultRowHeight="15" x14ac:dyDescent="0.25"/>
  <sheetData>
    <row r="1" spans="1:19" x14ac:dyDescent="0.25">
      <c r="A1" t="s">
        <v>149</v>
      </c>
      <c r="B1" s="136" t="s">
        <v>158</v>
      </c>
      <c r="C1" s="137"/>
      <c r="D1" s="137"/>
      <c r="E1" s="137"/>
      <c r="F1" s="137"/>
      <c r="G1" s="137"/>
      <c r="H1" s="137"/>
      <c r="I1" s="137"/>
      <c r="J1" s="138"/>
      <c r="K1" s="136" t="s">
        <v>184</v>
      </c>
      <c r="L1" s="137"/>
      <c r="M1" s="137"/>
      <c r="N1" s="137"/>
      <c r="O1" s="137"/>
      <c r="P1" s="137"/>
      <c r="Q1" s="137"/>
      <c r="R1" s="137"/>
      <c r="S1" s="138"/>
    </row>
    <row r="2" spans="1:19" x14ac:dyDescent="0.25">
      <c r="B2" s="135" t="s">
        <v>148</v>
      </c>
      <c r="C2" s="132"/>
      <c r="D2" s="132"/>
      <c r="E2" s="132"/>
      <c r="F2" s="132" t="s">
        <v>35</v>
      </c>
      <c r="G2" s="132"/>
      <c r="H2" s="132"/>
      <c r="I2" s="132"/>
      <c r="J2" s="8"/>
      <c r="K2" s="135" t="s">
        <v>148</v>
      </c>
      <c r="L2" s="132"/>
      <c r="M2" s="132"/>
      <c r="N2" s="132"/>
      <c r="O2" s="132" t="s">
        <v>35</v>
      </c>
      <c r="P2" s="132"/>
      <c r="Q2" s="132"/>
      <c r="R2" s="132"/>
      <c r="S2" s="8"/>
    </row>
    <row r="3" spans="1:19" x14ac:dyDescent="0.25">
      <c r="B3" s="9" t="s">
        <v>170</v>
      </c>
      <c r="C3" s="10" t="s">
        <v>171</v>
      </c>
      <c r="D3" s="10" t="s">
        <v>172</v>
      </c>
      <c r="E3" s="10" t="s">
        <v>160</v>
      </c>
      <c r="F3" s="10" t="s">
        <v>159</v>
      </c>
      <c r="G3" s="10" t="s">
        <v>160</v>
      </c>
      <c r="H3" s="10" t="s">
        <v>161</v>
      </c>
      <c r="I3" s="10" t="s">
        <v>162</v>
      </c>
      <c r="J3" s="18" t="s">
        <v>156</v>
      </c>
      <c r="K3" s="9" t="s">
        <v>163</v>
      </c>
      <c r="L3" s="10" t="s">
        <v>164</v>
      </c>
      <c r="M3" s="10" t="s">
        <v>165</v>
      </c>
      <c r="N3" s="10" t="s">
        <v>166</v>
      </c>
      <c r="O3" s="10" t="s">
        <v>167</v>
      </c>
      <c r="P3" s="10" t="s">
        <v>160</v>
      </c>
      <c r="Q3" s="10" t="s">
        <v>168</v>
      </c>
      <c r="R3" s="10" t="s">
        <v>169</v>
      </c>
      <c r="S3" s="18" t="s">
        <v>157</v>
      </c>
    </row>
    <row r="4" spans="1:19" x14ac:dyDescent="0.25">
      <c r="B4" s="19">
        <v>2.2999999999999998</v>
      </c>
      <c r="C4" s="20">
        <v>3.15</v>
      </c>
      <c r="D4" s="20">
        <v>3.94</v>
      </c>
      <c r="E4" s="20">
        <v>4.82</v>
      </c>
      <c r="F4" s="20">
        <v>2.2999999999999998</v>
      </c>
      <c r="G4" s="20">
        <v>2.2999999999999998</v>
      </c>
      <c r="H4" s="20">
        <v>4.49</v>
      </c>
      <c r="I4" s="20">
        <v>4.7699999999999996</v>
      </c>
      <c r="J4" s="21">
        <v>5.42</v>
      </c>
      <c r="K4" s="19">
        <v>4.63</v>
      </c>
      <c r="L4" s="20">
        <v>4.32</v>
      </c>
      <c r="M4" s="20">
        <v>5.0199999999999996</v>
      </c>
      <c r="N4" s="20">
        <v>4.8499999999999996</v>
      </c>
      <c r="O4" s="20">
        <v>2</v>
      </c>
      <c r="P4" s="20">
        <v>2</v>
      </c>
      <c r="Q4" s="20">
        <v>3.75</v>
      </c>
      <c r="R4" s="20">
        <v>3.79</v>
      </c>
      <c r="S4" s="21">
        <v>4.2699999999999996</v>
      </c>
    </row>
    <row r="5" spans="1:19" x14ac:dyDescent="0.25">
      <c r="B5" s="19">
        <v>2.2999999999999998</v>
      </c>
      <c r="C5" s="20">
        <v>2.2999999999999998</v>
      </c>
      <c r="D5" s="20">
        <v>4.12</v>
      </c>
      <c r="E5" s="20">
        <v>5.24</v>
      </c>
      <c r="F5" s="20">
        <v>2.2999999999999998</v>
      </c>
      <c r="G5" s="20">
        <v>2.2999999999999998</v>
      </c>
      <c r="H5" s="20">
        <v>4.12</v>
      </c>
      <c r="I5" s="20">
        <v>4.9000000000000004</v>
      </c>
      <c r="J5" s="21">
        <v>5.39</v>
      </c>
      <c r="K5" s="19">
        <v>4.67</v>
      </c>
      <c r="L5" s="20">
        <v>4.4800000000000004</v>
      </c>
      <c r="M5" s="20">
        <v>4.6100000000000003</v>
      </c>
      <c r="N5" s="20">
        <v>4.9000000000000004</v>
      </c>
      <c r="O5" s="20">
        <v>2</v>
      </c>
      <c r="P5" s="20">
        <v>2</v>
      </c>
      <c r="Q5" s="20">
        <v>3.66</v>
      </c>
      <c r="R5" s="20">
        <v>3.81</v>
      </c>
      <c r="S5" s="21">
        <v>5.23</v>
      </c>
    </row>
    <row r="6" spans="1:19" x14ac:dyDescent="0.25">
      <c r="B6" s="19">
        <v>2.2999999999999998</v>
      </c>
      <c r="C6" s="20">
        <v>3.38</v>
      </c>
      <c r="D6" s="20">
        <v>3.91</v>
      </c>
      <c r="E6" s="20">
        <v>5.05</v>
      </c>
      <c r="F6" s="20">
        <v>2.2999999999999998</v>
      </c>
      <c r="G6" s="20">
        <v>3.04</v>
      </c>
      <c r="H6" s="20">
        <v>4.3</v>
      </c>
      <c r="I6" s="20">
        <v>4.8</v>
      </c>
      <c r="J6" s="21">
        <v>5.48</v>
      </c>
      <c r="K6" s="19">
        <v>4.53</v>
      </c>
      <c r="L6" s="20">
        <v>4.74</v>
      </c>
      <c r="M6" s="20">
        <v>4.96</v>
      </c>
      <c r="N6" s="20">
        <v>4.7</v>
      </c>
      <c r="O6" s="20">
        <v>2</v>
      </c>
      <c r="P6" s="20">
        <v>2</v>
      </c>
      <c r="Q6" s="20">
        <v>3.24</v>
      </c>
      <c r="R6" s="20">
        <v>3.51</v>
      </c>
      <c r="S6" s="21">
        <v>5.19</v>
      </c>
    </row>
    <row r="7" spans="1:19" x14ac:dyDescent="0.25">
      <c r="B7" s="19">
        <v>2.2999999999999998</v>
      </c>
      <c r="C7" s="20">
        <v>3.76</v>
      </c>
      <c r="D7" s="20">
        <v>5.0599999999999996</v>
      </c>
      <c r="E7" s="20">
        <v>4.83</v>
      </c>
      <c r="F7" s="20">
        <v>2.2999999999999998</v>
      </c>
      <c r="G7" s="20">
        <v>3.498256</v>
      </c>
      <c r="H7" s="20">
        <v>4.4400000000000004</v>
      </c>
      <c r="I7" s="20">
        <v>5.21</v>
      </c>
      <c r="J7" s="21">
        <v>5.48</v>
      </c>
      <c r="K7" s="19">
        <v>4.41</v>
      </c>
      <c r="L7" s="20">
        <v>4.4800000000000004</v>
      </c>
      <c r="M7" s="20">
        <v>5.15</v>
      </c>
      <c r="N7" s="20">
        <v>5.1100000000000003</v>
      </c>
      <c r="O7" s="20">
        <v>2</v>
      </c>
      <c r="P7" s="20">
        <v>2.85</v>
      </c>
      <c r="Q7" s="20">
        <v>3.64</v>
      </c>
      <c r="R7" s="20">
        <v>3.65</v>
      </c>
      <c r="S7" s="21">
        <v>5.38</v>
      </c>
    </row>
    <row r="8" spans="1:19" x14ac:dyDescent="0.25">
      <c r="B8" s="19">
        <v>2.2999999999999998</v>
      </c>
      <c r="C8" s="20">
        <v>4.04</v>
      </c>
      <c r="D8" s="20">
        <v>5.33</v>
      </c>
      <c r="E8" s="20">
        <v>4.41</v>
      </c>
      <c r="F8" s="20">
        <v>2.2999999999999998</v>
      </c>
      <c r="G8" s="20">
        <v>2.2999999999999998</v>
      </c>
      <c r="H8" s="20">
        <v>4.07</v>
      </c>
      <c r="I8" s="20">
        <v>4.8899999999999997</v>
      </c>
      <c r="J8" s="21">
        <v>5.32</v>
      </c>
      <c r="K8" s="19">
        <v>4.66</v>
      </c>
      <c r="L8" s="20">
        <v>4.53</v>
      </c>
      <c r="M8" s="20">
        <v>4.9000000000000004</v>
      </c>
      <c r="N8" s="20">
        <v>4.8099999999999996</v>
      </c>
      <c r="O8" s="20">
        <v>2</v>
      </c>
      <c r="P8" s="20">
        <v>2</v>
      </c>
      <c r="Q8" s="20">
        <v>3.76</v>
      </c>
      <c r="R8" s="20">
        <v>4.13</v>
      </c>
      <c r="S8" s="21">
        <v>4.92</v>
      </c>
    </row>
    <row r="9" spans="1:19" x14ac:dyDescent="0.25">
      <c r="B9" s="19">
        <v>2.2999999999999998</v>
      </c>
      <c r="C9" s="20">
        <v>3.36</v>
      </c>
      <c r="D9" s="20">
        <v>4.53</v>
      </c>
      <c r="E9" s="20">
        <v>5.29</v>
      </c>
      <c r="F9" s="20">
        <v>2.2999999999999998</v>
      </c>
      <c r="G9" s="20">
        <v>2.2999999999999998</v>
      </c>
      <c r="H9" s="20">
        <v>4.28</v>
      </c>
      <c r="I9" s="20">
        <v>4.78</v>
      </c>
      <c r="J9" s="21">
        <v>5.3</v>
      </c>
      <c r="K9" s="19">
        <v>4.2300000000000004</v>
      </c>
      <c r="L9" s="20">
        <v>4.59</v>
      </c>
      <c r="M9" s="20">
        <v>4.72</v>
      </c>
      <c r="N9" s="20">
        <v>4.9800000000000004</v>
      </c>
      <c r="O9" s="20">
        <v>2.2999999999999998</v>
      </c>
      <c r="P9" s="20">
        <v>3.57</v>
      </c>
      <c r="Q9" s="20">
        <v>3.62</v>
      </c>
      <c r="R9" s="20">
        <v>3.64</v>
      </c>
      <c r="S9" s="21">
        <v>5.0199999999999996</v>
      </c>
    </row>
    <row r="10" spans="1:19" x14ac:dyDescent="0.25">
      <c r="B10" s="19"/>
      <c r="C10" s="20"/>
      <c r="D10" s="20"/>
      <c r="E10" s="20"/>
      <c r="F10" s="20">
        <v>2.2999999999999998</v>
      </c>
      <c r="G10" s="20">
        <v>2.2999999999999998</v>
      </c>
      <c r="H10" s="20">
        <v>3.38</v>
      </c>
      <c r="I10" s="20">
        <v>5.01</v>
      </c>
      <c r="J10" s="21"/>
      <c r="K10" s="19"/>
      <c r="L10" s="20"/>
      <c r="M10" s="20"/>
      <c r="N10" s="20"/>
      <c r="O10" s="20">
        <v>2</v>
      </c>
      <c r="P10" s="20">
        <v>2.2999999999999998</v>
      </c>
      <c r="Q10" s="20">
        <v>3.76</v>
      </c>
      <c r="R10" s="20">
        <v>4.16</v>
      </c>
      <c r="S10" s="21"/>
    </row>
    <row r="11" spans="1:19" ht="15.75" thickBot="1" x14ac:dyDescent="0.3">
      <c r="B11" s="22"/>
      <c r="C11" s="23"/>
      <c r="D11" s="23"/>
      <c r="E11" s="23"/>
      <c r="F11" s="23">
        <v>2.2999999999999998</v>
      </c>
      <c r="G11" s="23">
        <v>3.36</v>
      </c>
      <c r="H11" s="23">
        <v>4.29</v>
      </c>
      <c r="I11" s="23">
        <v>5.0599999999999996</v>
      </c>
      <c r="J11" s="24"/>
      <c r="K11" s="22"/>
      <c r="L11" s="23"/>
      <c r="M11" s="23"/>
      <c r="N11" s="23"/>
      <c r="O11" s="23">
        <v>2</v>
      </c>
      <c r="P11" s="23">
        <v>3.02</v>
      </c>
      <c r="Q11" s="23">
        <v>3.18</v>
      </c>
      <c r="R11" s="23">
        <v>3.69</v>
      </c>
      <c r="S11" s="24"/>
    </row>
    <row r="12" spans="1:1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</sheetData>
  <mergeCells count="6">
    <mergeCell ref="B2:E2"/>
    <mergeCell ref="F2:I2"/>
    <mergeCell ref="K2:N2"/>
    <mergeCell ref="O2:R2"/>
    <mergeCell ref="B1:J1"/>
    <mergeCell ref="K1:S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L16" sqref="L16"/>
    </sheetView>
  </sheetViews>
  <sheetFormatPr defaultRowHeight="15" x14ac:dyDescent="0.25"/>
  <sheetData>
    <row r="1" spans="1:19" x14ac:dyDescent="0.25">
      <c r="A1" t="s">
        <v>150</v>
      </c>
      <c r="B1" s="136" t="s">
        <v>230</v>
      </c>
      <c r="C1" s="137"/>
      <c r="D1" s="137"/>
      <c r="E1" s="137"/>
      <c r="F1" s="137"/>
      <c r="G1" s="137"/>
      <c r="H1" s="137"/>
      <c r="I1" s="137"/>
      <c r="J1" s="138"/>
      <c r="K1" s="136" t="s">
        <v>231</v>
      </c>
      <c r="L1" s="137"/>
      <c r="M1" s="137"/>
      <c r="N1" s="137"/>
      <c r="O1" s="137"/>
      <c r="P1" s="137"/>
      <c r="Q1" s="137"/>
      <c r="R1" s="137"/>
      <c r="S1" s="138"/>
    </row>
    <row r="2" spans="1:19" x14ac:dyDescent="0.25">
      <c r="B2" s="135" t="s">
        <v>174</v>
      </c>
      <c r="C2" s="132"/>
      <c r="D2" s="132"/>
      <c r="E2" s="132"/>
      <c r="F2" s="132" t="s">
        <v>179</v>
      </c>
      <c r="G2" s="132"/>
      <c r="H2" s="132"/>
      <c r="I2" s="132"/>
      <c r="J2" s="8"/>
      <c r="K2" s="135" t="s">
        <v>179</v>
      </c>
      <c r="L2" s="132"/>
      <c r="M2" s="132"/>
      <c r="N2" s="132"/>
      <c r="O2" s="132" t="s">
        <v>174</v>
      </c>
      <c r="P2" s="132"/>
      <c r="Q2" s="132"/>
      <c r="R2" s="132"/>
      <c r="S2" s="8"/>
    </row>
    <row r="3" spans="1:19" x14ac:dyDescent="0.25">
      <c r="B3" s="9" t="s">
        <v>175</v>
      </c>
      <c r="C3" s="10" t="s">
        <v>176</v>
      </c>
      <c r="D3" s="10" t="s">
        <v>177</v>
      </c>
      <c r="E3" s="10" t="s">
        <v>178</v>
      </c>
      <c r="F3" s="10" t="s">
        <v>180</v>
      </c>
      <c r="G3" s="10" t="s">
        <v>181</v>
      </c>
      <c r="H3" s="10" t="s">
        <v>182</v>
      </c>
      <c r="I3" s="10" t="s">
        <v>183</v>
      </c>
      <c r="J3" s="11" t="s">
        <v>173</v>
      </c>
      <c r="K3" s="9" t="s">
        <v>180</v>
      </c>
      <c r="L3" s="10" t="s">
        <v>181</v>
      </c>
      <c r="M3" s="10" t="s">
        <v>182</v>
      </c>
      <c r="N3" s="10" t="s">
        <v>183</v>
      </c>
      <c r="O3" s="10" t="s">
        <v>175</v>
      </c>
      <c r="P3" s="10" t="s">
        <v>176</v>
      </c>
      <c r="Q3" s="10" t="s">
        <v>177</v>
      </c>
      <c r="R3" s="10" t="s">
        <v>178</v>
      </c>
      <c r="S3" s="11" t="s">
        <v>157</v>
      </c>
    </row>
    <row r="4" spans="1:19" x14ac:dyDescent="0.25">
      <c r="B4" s="12">
        <v>3.6</v>
      </c>
      <c r="C4" s="13">
        <v>2.2999999999999998</v>
      </c>
      <c r="D4" s="13">
        <v>3.2</v>
      </c>
      <c r="E4" s="13">
        <v>2.2999999999999998</v>
      </c>
      <c r="F4" s="13">
        <v>3.6</v>
      </c>
      <c r="G4" s="13">
        <v>3.3</v>
      </c>
      <c r="H4" s="13">
        <v>2.2999999999999998</v>
      </c>
      <c r="I4" s="13">
        <v>2.2999999999999998</v>
      </c>
      <c r="J4" s="14">
        <v>5.4</v>
      </c>
      <c r="K4" s="12">
        <v>5.2</v>
      </c>
      <c r="L4" s="13">
        <v>4.5</v>
      </c>
      <c r="M4" s="13">
        <v>3</v>
      </c>
      <c r="N4" s="13">
        <v>2</v>
      </c>
      <c r="O4" s="13">
        <v>5.9</v>
      </c>
      <c r="P4" s="13">
        <v>5.2</v>
      </c>
      <c r="Q4" s="13">
        <v>5.2</v>
      </c>
      <c r="R4" s="13">
        <v>4.5</v>
      </c>
      <c r="S4" s="14">
        <v>5.9</v>
      </c>
    </row>
    <row r="5" spans="1:19" x14ac:dyDescent="0.25">
      <c r="B5" s="12">
        <v>4.0999999999999996</v>
      </c>
      <c r="C5" s="13">
        <v>3.3</v>
      </c>
      <c r="D5" s="13">
        <v>3</v>
      </c>
      <c r="E5" s="13">
        <v>2.2999999999999998</v>
      </c>
      <c r="F5" s="13">
        <v>4.2</v>
      </c>
      <c r="G5" s="13">
        <v>3.1</v>
      </c>
      <c r="H5" s="13">
        <v>2.2999999999999998</v>
      </c>
      <c r="I5" s="13">
        <v>2.2999999999999998</v>
      </c>
      <c r="J5" s="14">
        <v>5.0999999999999996</v>
      </c>
      <c r="K5" s="12">
        <v>4.7</v>
      </c>
      <c r="L5" s="13">
        <v>4.4000000000000004</v>
      </c>
      <c r="M5" s="13">
        <v>4</v>
      </c>
      <c r="N5" s="13">
        <v>2</v>
      </c>
      <c r="O5" s="13">
        <v>5</v>
      </c>
      <c r="P5" s="13">
        <v>5.2</v>
      </c>
      <c r="Q5" s="13">
        <v>4.5</v>
      </c>
      <c r="R5" s="13">
        <v>4.4000000000000004</v>
      </c>
      <c r="S5" s="14">
        <v>6.2</v>
      </c>
    </row>
    <row r="6" spans="1:19" x14ac:dyDescent="0.25">
      <c r="B6" s="12">
        <v>4.0999999999999996</v>
      </c>
      <c r="C6" s="13">
        <v>3.4</v>
      </c>
      <c r="D6" s="13">
        <v>2.6</v>
      </c>
      <c r="E6" s="13">
        <v>2.2999999999999998</v>
      </c>
      <c r="F6" s="13">
        <v>4.3</v>
      </c>
      <c r="G6" s="13">
        <v>3.3</v>
      </c>
      <c r="H6" s="13">
        <v>2.2999999999999998</v>
      </c>
      <c r="I6" s="13">
        <v>2.2999999999999998</v>
      </c>
      <c r="J6" s="14">
        <v>5.3</v>
      </c>
      <c r="K6" s="12">
        <v>4.5999999999999996</v>
      </c>
      <c r="L6" s="13">
        <v>4.3</v>
      </c>
      <c r="M6" s="13">
        <v>2</v>
      </c>
      <c r="N6" s="13">
        <v>2</v>
      </c>
      <c r="O6" s="13">
        <v>4.9000000000000004</v>
      </c>
      <c r="P6" s="13">
        <v>4.5999999999999996</v>
      </c>
      <c r="Q6" s="13">
        <v>4.3</v>
      </c>
      <c r="R6" s="13">
        <v>5.2</v>
      </c>
      <c r="S6" s="14">
        <v>5.5</v>
      </c>
    </row>
    <row r="7" spans="1:19" x14ac:dyDescent="0.25">
      <c r="B7" s="12">
        <v>4.5</v>
      </c>
      <c r="C7" s="13">
        <v>3.2</v>
      </c>
      <c r="D7" s="13">
        <v>2.2999999999999998</v>
      </c>
      <c r="E7" s="13">
        <v>2.2999999999999998</v>
      </c>
      <c r="F7" s="13">
        <v>3.4</v>
      </c>
      <c r="G7" s="13">
        <v>2.6</v>
      </c>
      <c r="H7" s="13">
        <v>2.2999999999999998</v>
      </c>
      <c r="I7" s="13">
        <v>2.2999999999999998</v>
      </c>
      <c r="J7" s="14">
        <v>5.0999999999999996</v>
      </c>
      <c r="K7" s="12">
        <v>4.7</v>
      </c>
      <c r="L7" s="13">
        <v>3.9</v>
      </c>
      <c r="M7" s="13">
        <v>2.2999999999999998</v>
      </c>
      <c r="N7" s="13">
        <v>3.9</v>
      </c>
      <c r="O7" s="13">
        <v>5</v>
      </c>
      <c r="P7" s="13">
        <v>4.9000000000000004</v>
      </c>
      <c r="Q7" s="13">
        <v>5.8</v>
      </c>
      <c r="R7" s="13">
        <v>4.8</v>
      </c>
      <c r="S7" s="14">
        <v>5.4</v>
      </c>
    </row>
    <row r="8" spans="1:19" x14ac:dyDescent="0.25">
      <c r="B8" s="12">
        <v>3.5</v>
      </c>
      <c r="C8" s="13">
        <v>3.4</v>
      </c>
      <c r="D8" s="13">
        <v>2.2999999999999998</v>
      </c>
      <c r="E8" s="13">
        <v>2.8</v>
      </c>
      <c r="F8" s="13">
        <v>3.7</v>
      </c>
      <c r="G8" s="13">
        <v>2.6</v>
      </c>
      <c r="H8" s="13">
        <v>2.2999999999999998</v>
      </c>
      <c r="I8" s="13">
        <v>2.2999999999999998</v>
      </c>
      <c r="J8" s="14">
        <v>5.3</v>
      </c>
      <c r="K8" s="12">
        <v>4.3</v>
      </c>
      <c r="L8" s="13">
        <v>3.4</v>
      </c>
      <c r="M8" s="13">
        <v>3.1</v>
      </c>
      <c r="N8" s="13">
        <v>2</v>
      </c>
      <c r="O8" s="13">
        <v>5.4</v>
      </c>
      <c r="P8" s="13">
        <v>5.0999999999999996</v>
      </c>
      <c r="Q8" s="13">
        <v>4.8</v>
      </c>
      <c r="R8" s="13">
        <v>4.7</v>
      </c>
      <c r="S8" s="14">
        <v>5.0999999999999996</v>
      </c>
    </row>
    <row r="9" spans="1:19" x14ac:dyDescent="0.25">
      <c r="B9" s="12">
        <v>3.8</v>
      </c>
      <c r="C9" s="13">
        <v>3.6</v>
      </c>
      <c r="D9" s="13">
        <v>2.2999999999999998</v>
      </c>
      <c r="E9" s="13">
        <v>2.2999999999999998</v>
      </c>
      <c r="F9" s="13">
        <v>3.6</v>
      </c>
      <c r="G9" s="13">
        <v>3.2</v>
      </c>
      <c r="H9" s="13">
        <v>2.2999999999999998</v>
      </c>
      <c r="I9" s="13">
        <v>2.2999999999999998</v>
      </c>
      <c r="J9" s="14">
        <v>5.5</v>
      </c>
      <c r="K9" s="12">
        <v>4.5999999999999996</v>
      </c>
      <c r="L9" s="13">
        <v>3.7</v>
      </c>
      <c r="M9" s="13">
        <v>3</v>
      </c>
      <c r="N9" s="13">
        <v>2</v>
      </c>
      <c r="O9" s="13">
        <v>5.0999999999999996</v>
      </c>
      <c r="P9" s="13">
        <v>4.4000000000000004</v>
      </c>
      <c r="Q9" s="13">
        <v>4.9000000000000004</v>
      </c>
      <c r="R9" s="13">
        <v>4.5</v>
      </c>
      <c r="S9" s="14">
        <v>6.1</v>
      </c>
    </row>
    <row r="10" spans="1:19" x14ac:dyDescent="0.25">
      <c r="B10" s="12"/>
      <c r="C10" s="13"/>
      <c r="D10" s="13"/>
      <c r="E10" s="13"/>
      <c r="F10" s="13">
        <v>4</v>
      </c>
      <c r="G10" s="13">
        <v>3.6</v>
      </c>
      <c r="H10" s="13">
        <v>2.2999999999999998</v>
      </c>
      <c r="I10" s="13">
        <v>2.2999999999999998</v>
      </c>
      <c r="J10" s="14"/>
      <c r="K10" s="12">
        <v>4.2</v>
      </c>
      <c r="L10" s="13">
        <v>2.2999999999999998</v>
      </c>
      <c r="M10" s="13">
        <v>3.2</v>
      </c>
      <c r="N10" s="13">
        <v>2.7</v>
      </c>
      <c r="O10" s="13"/>
      <c r="P10" s="13"/>
      <c r="Q10" s="13"/>
      <c r="R10" s="13"/>
      <c r="S10" s="14"/>
    </row>
    <row r="11" spans="1:19" ht="15.75" thickBot="1" x14ac:dyDescent="0.3">
      <c r="B11" s="15"/>
      <c r="C11" s="16"/>
      <c r="D11" s="16"/>
      <c r="E11" s="16"/>
      <c r="F11" s="16">
        <v>4.0999999999999996</v>
      </c>
      <c r="G11" s="16">
        <v>3.5</v>
      </c>
      <c r="H11" s="16">
        <v>2.2999999999999998</v>
      </c>
      <c r="I11" s="16">
        <v>2.2999999999999998</v>
      </c>
      <c r="J11" s="17"/>
      <c r="K11" s="15">
        <v>4.4000000000000004</v>
      </c>
      <c r="L11" s="16">
        <v>3.9</v>
      </c>
      <c r="M11" s="16">
        <v>2.8</v>
      </c>
      <c r="N11" s="16">
        <v>2</v>
      </c>
      <c r="O11" s="16"/>
      <c r="P11" s="16"/>
      <c r="Q11" s="16"/>
      <c r="R11" s="16"/>
      <c r="S11" s="17"/>
    </row>
    <row r="12" spans="1:19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</sheetData>
  <mergeCells count="6">
    <mergeCell ref="B2:E2"/>
    <mergeCell ref="F2:I2"/>
    <mergeCell ref="B1:J1"/>
    <mergeCell ref="K2:N2"/>
    <mergeCell ref="O2:R2"/>
    <mergeCell ref="K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7"/>
  <sheetViews>
    <sheetView topLeftCell="A46" workbookViewId="0">
      <selection activeCell="H27" sqref="H27"/>
    </sheetView>
  </sheetViews>
  <sheetFormatPr defaultRowHeight="15" x14ac:dyDescent="0.25"/>
  <cols>
    <col min="4" max="4" width="9.140625" style="87"/>
    <col min="5" max="5" width="12.42578125" style="87" customWidth="1"/>
    <col min="8" max="8" width="11.7109375" customWidth="1"/>
    <col min="9" max="9" width="13.28515625" customWidth="1"/>
  </cols>
  <sheetData>
    <row r="1" spans="2:9" ht="45" x14ac:dyDescent="0.25">
      <c r="B1" t="s">
        <v>198</v>
      </c>
      <c r="C1" s="69"/>
      <c r="D1" s="88" t="s">
        <v>35</v>
      </c>
      <c r="E1" s="85" t="s">
        <v>185</v>
      </c>
      <c r="F1" s="4"/>
      <c r="G1" s="4"/>
      <c r="H1" s="72" t="s">
        <v>40</v>
      </c>
      <c r="I1" s="70" t="s">
        <v>185</v>
      </c>
    </row>
    <row r="2" spans="2:9" x14ac:dyDescent="0.25">
      <c r="C2" s="71"/>
      <c r="D2" s="83" t="s">
        <v>186</v>
      </c>
      <c r="E2" s="86"/>
      <c r="H2" s="30" t="s">
        <v>186</v>
      </c>
      <c r="I2" s="62"/>
    </row>
    <row r="3" spans="2:9" x14ac:dyDescent="0.25">
      <c r="C3" s="142" t="s">
        <v>188</v>
      </c>
      <c r="D3" s="89">
        <v>3.125E-2</v>
      </c>
      <c r="E3" s="74">
        <v>5.4054010000000003</v>
      </c>
      <c r="H3" s="73">
        <v>0.25</v>
      </c>
      <c r="I3" s="74">
        <v>18.91891</v>
      </c>
    </row>
    <row r="4" spans="2:9" x14ac:dyDescent="0.25">
      <c r="C4" s="143"/>
      <c r="D4" s="90"/>
      <c r="E4" s="74">
        <v>-5.4054140000000004</v>
      </c>
      <c r="H4" s="73"/>
      <c r="I4" s="74">
        <v>5.4054010000000003</v>
      </c>
    </row>
    <row r="5" spans="2:9" x14ac:dyDescent="0.25">
      <c r="C5" s="143"/>
      <c r="D5" s="90"/>
      <c r="E5" s="74">
        <v>2.7027000000000001</v>
      </c>
      <c r="H5" s="73"/>
      <c r="I5" s="74">
        <v>2.7027000000000001</v>
      </c>
    </row>
    <row r="6" spans="2:9" x14ac:dyDescent="0.25">
      <c r="C6" s="143"/>
      <c r="D6" s="90"/>
      <c r="E6" s="80">
        <v>0</v>
      </c>
      <c r="H6" s="73"/>
      <c r="I6" s="74">
        <v>5.4054010000000003</v>
      </c>
    </row>
    <row r="7" spans="2:9" x14ac:dyDescent="0.25">
      <c r="C7" s="143"/>
      <c r="D7" s="89">
        <v>6.25E-2</v>
      </c>
      <c r="E7" s="74">
        <v>5.4054010000000003</v>
      </c>
      <c r="H7" s="73">
        <v>2</v>
      </c>
      <c r="I7" s="74">
        <v>51.351349999999996</v>
      </c>
    </row>
    <row r="8" spans="2:9" x14ac:dyDescent="0.25">
      <c r="C8" s="143"/>
      <c r="D8" s="90"/>
      <c r="E8" s="74">
        <v>-5.4054140000000004</v>
      </c>
      <c r="H8" s="73"/>
      <c r="I8" s="74">
        <v>51.351349999999996</v>
      </c>
    </row>
    <row r="9" spans="2:9" x14ac:dyDescent="0.25">
      <c r="C9" s="143"/>
      <c r="D9" s="90"/>
      <c r="E9" s="74">
        <v>5.4054010000000003</v>
      </c>
      <c r="H9" s="73"/>
      <c r="I9" s="74">
        <v>67.567570000000003</v>
      </c>
    </row>
    <row r="10" spans="2:9" x14ac:dyDescent="0.25">
      <c r="C10" s="143"/>
      <c r="D10" s="90"/>
      <c r="E10" s="74">
        <v>8.1081009999999996</v>
      </c>
      <c r="H10" s="73"/>
      <c r="I10" s="74">
        <v>62.16216</v>
      </c>
    </row>
    <row r="11" spans="2:9" x14ac:dyDescent="0.25">
      <c r="C11" s="143"/>
      <c r="D11" s="90">
        <v>0.125</v>
      </c>
      <c r="E11" s="74">
        <v>18.91891</v>
      </c>
      <c r="H11" s="73">
        <v>8</v>
      </c>
      <c r="I11" s="74">
        <v>86.486490000000003</v>
      </c>
    </row>
    <row r="12" spans="2:9" x14ac:dyDescent="0.25">
      <c r="C12" s="143"/>
      <c r="D12" s="90"/>
      <c r="E12" s="74">
        <v>5.4054010000000003</v>
      </c>
      <c r="H12" s="73"/>
      <c r="I12" s="74">
        <v>91.891890000000004</v>
      </c>
    </row>
    <row r="13" spans="2:9" x14ac:dyDescent="0.25">
      <c r="C13" s="143"/>
      <c r="D13" s="90"/>
      <c r="E13" s="74">
        <v>8.1081009999999996</v>
      </c>
      <c r="H13" s="73"/>
      <c r="I13" s="74">
        <v>86.486490000000003</v>
      </c>
    </row>
    <row r="14" spans="2:9" ht="15.75" thickBot="1" x14ac:dyDescent="0.3">
      <c r="C14" s="143"/>
      <c r="D14" s="90"/>
      <c r="E14" s="74">
        <v>10.8108</v>
      </c>
      <c r="H14" s="75"/>
      <c r="I14" s="76">
        <v>70.270269999999996</v>
      </c>
    </row>
    <row r="15" spans="2:9" x14ac:dyDescent="0.25">
      <c r="C15" s="143"/>
      <c r="D15" s="89">
        <v>0.25</v>
      </c>
      <c r="E15" s="74">
        <v>24.32432</v>
      </c>
    </row>
    <row r="16" spans="2:9" x14ac:dyDescent="0.25">
      <c r="C16" s="143"/>
      <c r="D16" s="90"/>
      <c r="E16" s="74">
        <v>27.02703</v>
      </c>
    </row>
    <row r="17" spans="3:5" x14ac:dyDescent="0.25">
      <c r="C17" s="143"/>
      <c r="D17" s="90"/>
      <c r="E17" s="74">
        <v>35.135129999999997</v>
      </c>
    </row>
    <row r="18" spans="3:5" x14ac:dyDescent="0.25">
      <c r="C18" s="143"/>
      <c r="D18" s="90"/>
      <c r="E18" s="74">
        <v>37.837829999999997</v>
      </c>
    </row>
    <row r="19" spans="3:5" x14ac:dyDescent="0.25">
      <c r="C19" s="143"/>
      <c r="D19" s="89">
        <v>0.5</v>
      </c>
      <c r="E19" s="74">
        <v>54.054049999999997</v>
      </c>
    </row>
    <row r="20" spans="3:5" x14ac:dyDescent="0.25">
      <c r="C20" s="143"/>
      <c r="D20" s="90"/>
      <c r="E20" s="74">
        <v>75.675669999999997</v>
      </c>
    </row>
    <row r="21" spans="3:5" x14ac:dyDescent="0.25">
      <c r="C21" s="143"/>
      <c r="D21" s="90"/>
      <c r="E21" s="74">
        <v>51.351349999999996</v>
      </c>
    </row>
    <row r="22" spans="3:5" x14ac:dyDescent="0.25">
      <c r="C22" s="143"/>
      <c r="D22" s="90"/>
      <c r="E22" s="74">
        <v>54.054049999999997</v>
      </c>
    </row>
    <row r="23" spans="3:5" x14ac:dyDescent="0.25">
      <c r="C23" s="143"/>
      <c r="D23" s="89">
        <v>0.75</v>
      </c>
      <c r="E23" s="80">
        <v>100</v>
      </c>
    </row>
    <row r="24" spans="3:5" x14ac:dyDescent="0.25">
      <c r="C24" s="143"/>
      <c r="D24" s="90"/>
      <c r="E24" s="74">
        <v>91.891890000000004</v>
      </c>
    </row>
    <row r="25" spans="3:5" x14ac:dyDescent="0.25">
      <c r="C25" s="143"/>
      <c r="D25" s="90"/>
      <c r="E25" s="74">
        <v>75.675669999999997</v>
      </c>
    </row>
    <row r="26" spans="3:5" x14ac:dyDescent="0.25">
      <c r="C26" s="143"/>
      <c r="D26" s="90"/>
      <c r="E26" s="74">
        <v>83.783779999999993</v>
      </c>
    </row>
    <row r="27" spans="3:5" x14ac:dyDescent="0.25">
      <c r="C27" s="143"/>
      <c r="D27" s="89" t="s">
        <v>199</v>
      </c>
      <c r="E27" s="74">
        <v>81.08108</v>
      </c>
    </row>
    <row r="28" spans="3:5" x14ac:dyDescent="0.25">
      <c r="C28" s="143"/>
      <c r="D28" s="90"/>
      <c r="E28" s="80">
        <v>100</v>
      </c>
    </row>
    <row r="29" spans="3:5" x14ac:dyDescent="0.25">
      <c r="C29" s="143"/>
      <c r="D29" s="90"/>
      <c r="E29" s="80">
        <v>100</v>
      </c>
    </row>
    <row r="30" spans="3:5" x14ac:dyDescent="0.25">
      <c r="C30" s="143"/>
      <c r="D30" s="90"/>
      <c r="E30" s="80">
        <v>100</v>
      </c>
    </row>
    <row r="31" spans="3:5" x14ac:dyDescent="0.25">
      <c r="C31" s="143"/>
      <c r="D31" s="89" t="s">
        <v>200</v>
      </c>
      <c r="E31" s="80">
        <v>100</v>
      </c>
    </row>
    <row r="32" spans="3:5" x14ac:dyDescent="0.25">
      <c r="C32" s="143"/>
      <c r="D32" s="90"/>
      <c r="E32" s="80">
        <v>100</v>
      </c>
    </row>
    <row r="33" spans="3:9" x14ac:dyDescent="0.25">
      <c r="C33" s="143"/>
      <c r="D33" s="90"/>
      <c r="E33" s="80">
        <v>100</v>
      </c>
    </row>
    <row r="34" spans="3:9" x14ac:dyDescent="0.25">
      <c r="C34" s="145"/>
      <c r="D34" s="90"/>
      <c r="E34" s="80">
        <v>100</v>
      </c>
    </row>
    <row r="35" spans="3:9" ht="15.75" thickBot="1" x14ac:dyDescent="0.3">
      <c r="D35" s="90"/>
      <c r="E35" s="80"/>
    </row>
    <row r="36" spans="3:9" x14ac:dyDescent="0.25">
      <c r="C36" s="142" t="s">
        <v>147</v>
      </c>
      <c r="D36" s="90" t="s">
        <v>190</v>
      </c>
      <c r="E36" s="74">
        <v>56.666670000000003</v>
      </c>
      <c r="H36" s="77" t="s">
        <v>194</v>
      </c>
      <c r="I36" s="78">
        <v>56.666670000000003</v>
      </c>
    </row>
    <row r="37" spans="3:9" x14ac:dyDescent="0.25">
      <c r="C37" s="143"/>
      <c r="D37" s="90"/>
      <c r="E37" s="74">
        <v>36.666679999999999</v>
      </c>
      <c r="H37" s="79"/>
      <c r="I37" s="74">
        <v>40.000010000000003</v>
      </c>
    </row>
    <row r="38" spans="3:9" x14ac:dyDescent="0.25">
      <c r="C38" s="143"/>
      <c r="D38" s="90"/>
      <c r="E38" s="74">
        <v>33.333329999999997</v>
      </c>
      <c r="H38" s="73"/>
      <c r="I38" s="74">
        <v>40.000010000000003</v>
      </c>
    </row>
    <row r="39" spans="3:9" x14ac:dyDescent="0.25">
      <c r="C39" s="143"/>
      <c r="D39" s="90"/>
      <c r="E39" s="74">
        <v>63.333329999999997</v>
      </c>
      <c r="H39" s="73"/>
      <c r="I39" s="74">
        <v>26.66667</v>
      </c>
    </row>
    <row r="40" spans="3:9" x14ac:dyDescent="0.25">
      <c r="C40" s="143"/>
      <c r="D40" s="90"/>
      <c r="E40" s="74">
        <v>53.333329999999997</v>
      </c>
      <c r="H40" s="73"/>
      <c r="I40" s="80">
        <v>60</v>
      </c>
    </row>
    <row r="41" spans="3:9" x14ac:dyDescent="0.25">
      <c r="C41" s="143"/>
      <c r="D41" s="90"/>
      <c r="E41" s="74">
        <v>56.666670000000003</v>
      </c>
      <c r="H41" s="73"/>
      <c r="I41" s="80">
        <v>50</v>
      </c>
    </row>
    <row r="42" spans="3:9" x14ac:dyDescent="0.25">
      <c r="C42" s="143"/>
      <c r="D42" s="90"/>
      <c r="E42" s="74">
        <v>43.33334</v>
      </c>
      <c r="H42" s="73"/>
      <c r="I42" s="80"/>
    </row>
    <row r="43" spans="3:9" x14ac:dyDescent="0.25">
      <c r="C43" s="143"/>
      <c r="D43" s="90"/>
      <c r="E43" s="74">
        <v>40.000010000000003</v>
      </c>
      <c r="H43" s="73" t="s">
        <v>195</v>
      </c>
      <c r="I43" s="80">
        <v>100</v>
      </c>
    </row>
    <row r="44" spans="3:9" x14ac:dyDescent="0.25">
      <c r="C44" s="143"/>
      <c r="D44" s="90"/>
      <c r="E44" s="74">
        <v>66.666669999999996</v>
      </c>
      <c r="H44" s="79"/>
      <c r="I44" s="74">
        <v>66.666669999999996</v>
      </c>
    </row>
    <row r="45" spans="3:9" x14ac:dyDescent="0.25">
      <c r="C45" s="143"/>
      <c r="D45" s="90" t="s">
        <v>191</v>
      </c>
      <c r="E45" s="74">
        <v>73.333340000000007</v>
      </c>
      <c r="H45" s="73"/>
      <c r="I45" s="74">
        <v>63.333329999999997</v>
      </c>
    </row>
    <row r="46" spans="3:9" x14ac:dyDescent="0.25">
      <c r="C46" s="143"/>
      <c r="D46" s="90"/>
      <c r="E46" s="74">
        <v>66.666669999999996</v>
      </c>
      <c r="H46" s="73"/>
      <c r="I46" s="80">
        <v>70</v>
      </c>
    </row>
    <row r="47" spans="3:9" x14ac:dyDescent="0.25">
      <c r="C47" s="143"/>
      <c r="D47" s="90"/>
      <c r="E47" s="80">
        <v>90</v>
      </c>
      <c r="H47" s="73"/>
      <c r="I47" s="81">
        <v>63.333329999999997</v>
      </c>
    </row>
    <row r="48" spans="3:9" x14ac:dyDescent="0.25">
      <c r="C48" s="143"/>
      <c r="D48" s="90"/>
      <c r="E48" s="80">
        <v>90</v>
      </c>
      <c r="H48" s="73"/>
      <c r="I48" s="81">
        <v>56.666670000000003</v>
      </c>
    </row>
    <row r="49" spans="3:9" x14ac:dyDescent="0.25">
      <c r="C49" s="143"/>
      <c r="D49" s="90"/>
      <c r="E49" s="80">
        <v>70</v>
      </c>
      <c r="H49" s="73"/>
      <c r="I49" s="80"/>
    </row>
    <row r="50" spans="3:9" x14ac:dyDescent="0.25">
      <c r="C50" s="143"/>
      <c r="D50" s="90"/>
      <c r="E50" s="74">
        <v>56.666670000000003</v>
      </c>
      <c r="H50" s="73" t="s">
        <v>196</v>
      </c>
      <c r="I50" s="80">
        <v>70</v>
      </c>
    </row>
    <row r="51" spans="3:9" x14ac:dyDescent="0.25">
      <c r="C51" s="143"/>
      <c r="D51" s="90"/>
      <c r="E51" s="80">
        <v>60</v>
      </c>
      <c r="H51" s="79"/>
      <c r="I51" s="74">
        <v>76.666659999999993</v>
      </c>
    </row>
    <row r="52" spans="3:9" x14ac:dyDescent="0.25">
      <c r="C52" s="143"/>
      <c r="D52" s="90" t="s">
        <v>192</v>
      </c>
      <c r="E52" s="80">
        <v>100</v>
      </c>
      <c r="H52" s="73"/>
      <c r="I52" s="80">
        <v>90</v>
      </c>
    </row>
    <row r="53" spans="3:9" x14ac:dyDescent="0.25">
      <c r="C53" s="143"/>
      <c r="D53" s="83"/>
      <c r="E53" s="80">
        <v>100</v>
      </c>
      <c r="H53" s="73"/>
      <c r="I53" s="80">
        <v>100</v>
      </c>
    </row>
    <row r="54" spans="3:9" x14ac:dyDescent="0.25">
      <c r="C54" s="143"/>
      <c r="D54" s="90"/>
      <c r="E54" s="80">
        <v>100</v>
      </c>
      <c r="H54" s="73"/>
      <c r="I54" s="80">
        <v>100</v>
      </c>
    </row>
    <row r="55" spans="3:9" x14ac:dyDescent="0.25">
      <c r="C55" s="143"/>
      <c r="D55" s="90"/>
      <c r="E55" s="80">
        <v>100</v>
      </c>
      <c r="H55" s="73"/>
      <c r="I55" s="80">
        <v>100</v>
      </c>
    </row>
    <row r="56" spans="3:9" x14ac:dyDescent="0.25">
      <c r="C56" s="143"/>
      <c r="D56" s="90"/>
      <c r="E56" s="80">
        <v>100</v>
      </c>
      <c r="H56" s="73"/>
      <c r="I56" s="80"/>
    </row>
    <row r="57" spans="3:9" x14ac:dyDescent="0.25">
      <c r="C57" s="143"/>
      <c r="D57" s="90"/>
      <c r="E57" s="80">
        <v>100</v>
      </c>
      <c r="H57" s="73" t="s">
        <v>197</v>
      </c>
      <c r="I57" s="80">
        <v>100</v>
      </c>
    </row>
    <row r="58" spans="3:9" x14ac:dyDescent="0.25">
      <c r="C58" s="143"/>
      <c r="D58" s="90"/>
      <c r="E58" s="80">
        <v>100</v>
      </c>
      <c r="H58" s="79"/>
      <c r="I58" s="80">
        <v>100</v>
      </c>
    </row>
    <row r="59" spans="3:9" x14ac:dyDescent="0.25">
      <c r="C59" s="143"/>
      <c r="D59" s="90"/>
      <c r="E59" s="80">
        <v>100</v>
      </c>
      <c r="H59" s="73"/>
      <c r="I59" s="80">
        <v>100</v>
      </c>
    </row>
    <row r="60" spans="3:9" x14ac:dyDescent="0.25">
      <c r="C60" s="143"/>
      <c r="D60" s="90" t="s">
        <v>193</v>
      </c>
      <c r="E60" s="80">
        <v>100</v>
      </c>
      <c r="H60" s="73"/>
      <c r="I60" s="80">
        <v>100</v>
      </c>
    </row>
    <row r="61" spans="3:9" x14ac:dyDescent="0.25">
      <c r="C61" s="143"/>
      <c r="D61" s="83"/>
      <c r="E61" s="80">
        <v>100</v>
      </c>
      <c r="H61" s="73"/>
      <c r="I61" s="74">
        <v>83.333340000000007</v>
      </c>
    </row>
    <row r="62" spans="3:9" ht="15.75" thickBot="1" x14ac:dyDescent="0.3">
      <c r="C62" s="143"/>
      <c r="D62" s="90"/>
      <c r="E62" s="80">
        <v>100</v>
      </c>
      <c r="H62" s="75"/>
      <c r="I62" s="82">
        <v>100</v>
      </c>
    </row>
    <row r="63" spans="3:9" x14ac:dyDescent="0.25">
      <c r="C63" s="143"/>
      <c r="D63" s="90"/>
      <c r="E63" s="80">
        <v>100</v>
      </c>
    </row>
    <row r="64" spans="3:9" x14ac:dyDescent="0.25">
      <c r="C64" s="143"/>
      <c r="D64" s="90"/>
      <c r="E64" s="80">
        <v>100</v>
      </c>
    </row>
    <row r="65" spans="3:5" x14ac:dyDescent="0.25">
      <c r="C65" s="143"/>
      <c r="D65" s="90"/>
      <c r="E65" s="80">
        <v>100</v>
      </c>
    </row>
    <row r="66" spans="3:5" x14ac:dyDescent="0.25">
      <c r="C66" s="143"/>
      <c r="D66" s="90"/>
      <c r="E66" s="80">
        <v>100</v>
      </c>
    </row>
    <row r="67" spans="3:5" ht="15.75" thickBot="1" x14ac:dyDescent="0.3">
      <c r="C67" s="144"/>
      <c r="D67" s="91"/>
      <c r="E67" s="82">
        <v>100</v>
      </c>
    </row>
  </sheetData>
  <mergeCells count="2">
    <mergeCell ref="C3:C34"/>
    <mergeCell ref="C36:C67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selection activeCell="E51" sqref="E51"/>
    </sheetView>
  </sheetViews>
  <sheetFormatPr defaultRowHeight="15" x14ac:dyDescent="0.25"/>
  <cols>
    <col min="1" max="2" width="9.140625" style="31"/>
    <col min="3" max="3" width="12.42578125" style="31" customWidth="1"/>
    <col min="4" max="4" width="11.5703125" style="31" customWidth="1"/>
    <col min="5" max="5" width="12.28515625" style="31" customWidth="1"/>
    <col min="6" max="6" width="9.140625" style="31"/>
    <col min="7" max="7" width="12.7109375" style="31" customWidth="1"/>
    <col min="8" max="8" width="10.7109375" style="31" customWidth="1"/>
    <col min="9" max="16384" width="9.140625" style="31"/>
  </cols>
  <sheetData>
    <row r="1" spans="1:9" ht="45" x14ac:dyDescent="0.25">
      <c r="A1" s="57" t="s">
        <v>149</v>
      </c>
      <c r="C1" s="32" t="s">
        <v>35</v>
      </c>
      <c r="D1" s="61" t="s">
        <v>185</v>
      </c>
      <c r="E1" s="66"/>
      <c r="F1" s="56"/>
      <c r="G1" s="60" t="s">
        <v>40</v>
      </c>
      <c r="H1" s="61" t="s">
        <v>185</v>
      </c>
      <c r="I1" s="58"/>
    </row>
    <row r="2" spans="1:9" ht="15.75" thickBot="1" x14ac:dyDescent="0.3">
      <c r="A2" s="57"/>
      <c r="B2" s="30"/>
      <c r="C2" s="31" t="s">
        <v>186</v>
      </c>
      <c r="D2" s="62"/>
      <c r="E2" s="58"/>
      <c r="F2" s="57"/>
      <c r="G2" s="30" t="s">
        <v>186</v>
      </c>
      <c r="H2" s="62"/>
      <c r="I2" s="58"/>
    </row>
    <row r="3" spans="1:9" x14ac:dyDescent="0.25">
      <c r="A3" s="57"/>
      <c r="B3" s="139" t="s">
        <v>188</v>
      </c>
      <c r="C3" s="10">
        <v>0.125</v>
      </c>
      <c r="D3" s="63">
        <v>1.2658160000000001</v>
      </c>
      <c r="E3" s="67"/>
      <c r="F3" s="57"/>
      <c r="G3" s="9">
        <v>0.25</v>
      </c>
      <c r="H3" s="11" t="s">
        <v>189</v>
      </c>
      <c r="I3" s="58"/>
    </row>
    <row r="4" spans="1:9" x14ac:dyDescent="0.25">
      <c r="A4" s="57"/>
      <c r="B4" s="140"/>
      <c r="C4" s="10"/>
      <c r="D4" s="63">
        <v>6.3291139999999997</v>
      </c>
      <c r="E4" s="67"/>
      <c r="F4" s="57"/>
      <c r="G4" s="9"/>
      <c r="H4" s="11" t="s">
        <v>189</v>
      </c>
      <c r="I4" s="58"/>
    </row>
    <row r="5" spans="1:9" x14ac:dyDescent="0.25">
      <c r="A5" s="57"/>
      <c r="B5" s="140"/>
      <c r="C5" s="10"/>
      <c r="D5" s="63">
        <v>3.7974589999999999</v>
      </c>
      <c r="E5" s="67"/>
      <c r="F5" s="57"/>
      <c r="G5" s="9"/>
      <c r="H5" s="11" t="s">
        <v>189</v>
      </c>
      <c r="I5" s="58"/>
    </row>
    <row r="6" spans="1:9" x14ac:dyDescent="0.25">
      <c r="A6" s="57"/>
      <c r="B6" s="140"/>
      <c r="C6" s="10"/>
      <c r="D6" s="63">
        <v>3.7974589999999999</v>
      </c>
      <c r="E6" s="67"/>
      <c r="F6" s="57"/>
      <c r="G6" s="9"/>
      <c r="H6" s="63">
        <v>1.2658160000000001</v>
      </c>
      <c r="I6" s="58"/>
    </row>
    <row r="7" spans="1:9" x14ac:dyDescent="0.25">
      <c r="A7" s="57"/>
      <c r="B7" s="140"/>
      <c r="C7" s="10">
        <v>0.25</v>
      </c>
      <c r="D7" s="63">
        <v>13.92404</v>
      </c>
      <c r="E7" s="67"/>
      <c r="F7" s="57"/>
      <c r="G7" s="9">
        <v>0.5</v>
      </c>
      <c r="H7" s="63">
        <v>11.3924</v>
      </c>
      <c r="I7" s="58"/>
    </row>
    <row r="8" spans="1:9" x14ac:dyDescent="0.25">
      <c r="A8" s="57"/>
      <c r="B8" s="140"/>
      <c r="C8" s="10"/>
      <c r="D8" s="63">
        <v>26.582270000000001</v>
      </c>
      <c r="E8" s="67"/>
      <c r="F8" s="57"/>
      <c r="G8" s="9"/>
      <c r="H8" s="63">
        <v>21.518989999999999</v>
      </c>
      <c r="I8" s="58"/>
    </row>
    <row r="9" spans="1:9" x14ac:dyDescent="0.25">
      <c r="A9" s="57"/>
      <c r="B9" s="140"/>
      <c r="C9" s="10"/>
      <c r="D9" s="63">
        <v>13.92404</v>
      </c>
      <c r="E9" s="67"/>
      <c r="F9" s="57"/>
      <c r="G9" s="9"/>
      <c r="H9" s="63">
        <v>21.518989999999999</v>
      </c>
      <c r="I9" s="58"/>
    </row>
    <row r="10" spans="1:9" x14ac:dyDescent="0.25">
      <c r="A10" s="57"/>
      <c r="B10" s="140"/>
      <c r="C10" s="10"/>
      <c r="D10" s="63">
        <v>31.645569999999999</v>
      </c>
      <c r="E10" s="67"/>
      <c r="F10" s="57"/>
      <c r="G10" s="9"/>
      <c r="H10" s="63">
        <v>11.3924</v>
      </c>
      <c r="I10" s="58"/>
    </row>
    <row r="11" spans="1:9" x14ac:dyDescent="0.25">
      <c r="A11" s="57"/>
      <c r="B11" s="140"/>
      <c r="C11" s="10">
        <v>0.5</v>
      </c>
      <c r="D11" s="63">
        <v>34.177219999999998</v>
      </c>
      <c r="E11" s="67"/>
      <c r="F11" s="57"/>
      <c r="G11" s="9">
        <v>1</v>
      </c>
      <c r="H11" s="63">
        <v>13.92404</v>
      </c>
      <c r="I11" s="58"/>
    </row>
    <row r="12" spans="1:9" x14ac:dyDescent="0.25">
      <c r="A12" s="57"/>
      <c r="B12" s="140"/>
      <c r="C12" s="10"/>
      <c r="D12" s="63">
        <v>44.303800000000003</v>
      </c>
      <c r="E12" s="67"/>
      <c r="F12" s="57"/>
      <c r="G12" s="9"/>
      <c r="H12" s="63">
        <v>21.518989999999999</v>
      </c>
      <c r="I12" s="58"/>
    </row>
    <row r="13" spans="1:9" x14ac:dyDescent="0.25">
      <c r="A13" s="57"/>
      <c r="B13" s="140"/>
      <c r="C13" s="10"/>
      <c r="D13" s="63">
        <v>39.240499999999997</v>
      </c>
      <c r="E13" s="67"/>
      <c r="F13" s="57"/>
      <c r="G13" s="9"/>
      <c r="H13" s="63">
        <v>13.92404</v>
      </c>
      <c r="I13" s="58"/>
    </row>
    <row r="14" spans="1:9" x14ac:dyDescent="0.25">
      <c r="A14" s="57"/>
      <c r="B14" s="140"/>
      <c r="C14" s="10"/>
      <c r="D14" s="63">
        <v>36.708860000000001</v>
      </c>
      <c r="E14" s="67"/>
      <c r="F14" s="57"/>
      <c r="G14" s="9"/>
      <c r="H14" s="63">
        <v>24.050630000000002</v>
      </c>
      <c r="I14" s="58"/>
    </row>
    <row r="15" spans="1:9" x14ac:dyDescent="0.25">
      <c r="A15" s="57"/>
      <c r="B15" s="140"/>
      <c r="C15" s="10">
        <v>0.75</v>
      </c>
      <c r="D15" s="11">
        <v>100</v>
      </c>
      <c r="E15" s="67"/>
      <c r="F15" s="57"/>
      <c r="G15" s="9">
        <v>2</v>
      </c>
      <c r="H15" s="63">
        <v>24.050630000000002</v>
      </c>
      <c r="I15" s="58"/>
    </row>
    <row r="16" spans="1:9" x14ac:dyDescent="0.25">
      <c r="A16" s="57"/>
      <c r="B16" s="140"/>
      <c r="C16" s="10"/>
      <c r="D16" s="63">
        <v>51.89873</v>
      </c>
      <c r="E16" s="67"/>
      <c r="F16" s="57"/>
      <c r="G16" s="9"/>
      <c r="H16" s="63">
        <v>29.11392</v>
      </c>
      <c r="I16" s="58"/>
    </row>
    <row r="17" spans="1:9" x14ac:dyDescent="0.25">
      <c r="A17" s="57"/>
      <c r="B17" s="140"/>
      <c r="C17" s="10"/>
      <c r="D17" s="63">
        <v>3.7974589999999999</v>
      </c>
      <c r="E17" s="67"/>
      <c r="F17" s="57"/>
      <c r="G17" s="9"/>
      <c r="H17" s="63">
        <v>41.77214</v>
      </c>
      <c r="I17" s="58"/>
    </row>
    <row r="18" spans="1:9" x14ac:dyDescent="0.25">
      <c r="A18" s="57"/>
      <c r="B18" s="140"/>
      <c r="C18" s="10"/>
      <c r="D18" s="63">
        <v>72.151899999999998</v>
      </c>
      <c r="E18" s="67"/>
      <c r="F18" s="57"/>
      <c r="G18" s="9"/>
      <c r="H18" s="63">
        <v>41.77214</v>
      </c>
      <c r="I18" s="58"/>
    </row>
    <row r="19" spans="1:9" x14ac:dyDescent="0.25">
      <c r="A19" s="57"/>
      <c r="B19" s="140"/>
      <c r="C19" s="10">
        <v>1</v>
      </c>
      <c r="D19" s="11">
        <v>100</v>
      </c>
      <c r="E19" s="67"/>
      <c r="F19" s="57"/>
      <c r="G19" s="9">
        <v>3</v>
      </c>
      <c r="H19" s="63">
        <v>54.43038</v>
      </c>
      <c r="I19" s="58"/>
    </row>
    <row r="20" spans="1:9" x14ac:dyDescent="0.25">
      <c r="A20" s="57"/>
      <c r="B20" s="140"/>
      <c r="C20" s="10"/>
      <c r="D20" s="11">
        <v>100</v>
      </c>
      <c r="E20" s="67"/>
      <c r="F20" s="57"/>
      <c r="G20" s="9"/>
      <c r="H20" s="63">
        <v>87.341769999999997</v>
      </c>
      <c r="I20" s="58"/>
    </row>
    <row r="21" spans="1:9" x14ac:dyDescent="0.25">
      <c r="A21" s="57"/>
      <c r="B21" s="140"/>
      <c r="C21" s="10"/>
      <c r="D21" s="63">
        <v>79.746830000000003</v>
      </c>
      <c r="E21" s="67"/>
      <c r="F21" s="57"/>
      <c r="G21" s="9"/>
      <c r="H21" s="63">
        <v>74.683539999999994</v>
      </c>
      <c r="I21" s="58"/>
    </row>
    <row r="22" spans="1:9" x14ac:dyDescent="0.25">
      <c r="A22" s="57"/>
      <c r="B22" s="140"/>
      <c r="C22" s="10"/>
      <c r="D22" s="11">
        <v>100</v>
      </c>
      <c r="E22" s="67"/>
      <c r="F22" s="57"/>
      <c r="G22" s="9"/>
      <c r="H22" s="63">
        <v>74.683539999999994</v>
      </c>
      <c r="I22" s="58"/>
    </row>
    <row r="23" spans="1:9" x14ac:dyDescent="0.25">
      <c r="A23" s="57"/>
      <c r="B23" s="140"/>
      <c r="C23" s="10">
        <v>1.5</v>
      </c>
      <c r="D23" s="11">
        <v>100</v>
      </c>
      <c r="E23" s="67"/>
      <c r="F23" s="57"/>
      <c r="G23" s="9">
        <v>5</v>
      </c>
      <c r="H23" s="11">
        <v>100</v>
      </c>
      <c r="I23" s="58"/>
    </row>
    <row r="24" spans="1:9" x14ac:dyDescent="0.25">
      <c r="A24" s="57"/>
      <c r="B24" s="140"/>
      <c r="C24" s="10"/>
      <c r="D24" s="11">
        <v>100</v>
      </c>
      <c r="E24" s="67"/>
      <c r="F24" s="57"/>
      <c r="G24" s="9"/>
      <c r="H24" s="11">
        <v>100</v>
      </c>
      <c r="I24" s="58"/>
    </row>
    <row r="25" spans="1:9" x14ac:dyDescent="0.25">
      <c r="A25" s="57"/>
      <c r="B25" s="140"/>
      <c r="C25" s="10"/>
      <c r="D25" s="11">
        <v>100</v>
      </c>
      <c r="E25" s="67"/>
      <c r="F25" s="57"/>
      <c r="G25" s="9"/>
      <c r="H25" s="63">
        <v>79.746830000000003</v>
      </c>
      <c r="I25" s="58"/>
    </row>
    <row r="26" spans="1:9" x14ac:dyDescent="0.25">
      <c r="A26" s="57"/>
      <c r="B26" s="140"/>
      <c r="C26" s="10"/>
      <c r="D26" s="11">
        <v>100</v>
      </c>
      <c r="E26" s="67"/>
      <c r="F26" s="57"/>
      <c r="G26" s="9"/>
      <c r="H26" s="63">
        <v>79.746830000000003</v>
      </c>
      <c r="I26" s="58"/>
    </row>
    <row r="27" spans="1:9" x14ac:dyDescent="0.25">
      <c r="A27" s="57"/>
      <c r="B27" s="140"/>
      <c r="C27" s="10">
        <v>2</v>
      </c>
      <c r="D27" s="63">
        <v>41.77214</v>
      </c>
      <c r="E27" s="67"/>
      <c r="F27" s="57"/>
      <c r="G27" s="9">
        <v>6</v>
      </c>
      <c r="H27" s="63">
        <v>79.746830000000003</v>
      </c>
      <c r="I27" s="58"/>
    </row>
    <row r="28" spans="1:9" x14ac:dyDescent="0.25">
      <c r="A28" s="57"/>
      <c r="B28" s="140"/>
      <c r="C28" s="10"/>
      <c r="D28" s="11">
        <v>100</v>
      </c>
      <c r="E28" s="67"/>
      <c r="F28" s="57"/>
      <c r="G28" s="9"/>
      <c r="H28" s="63">
        <v>79.746830000000003</v>
      </c>
      <c r="I28" s="58"/>
    </row>
    <row r="29" spans="1:9" x14ac:dyDescent="0.25">
      <c r="A29" s="57"/>
      <c r="B29" s="140"/>
      <c r="C29" s="10"/>
      <c r="D29" s="11">
        <v>100</v>
      </c>
      <c r="E29" s="67"/>
      <c r="F29" s="57"/>
      <c r="G29" s="9"/>
      <c r="H29" s="63">
        <v>84.810130000000001</v>
      </c>
      <c r="I29" s="58"/>
    </row>
    <row r="30" spans="1:9" x14ac:dyDescent="0.25">
      <c r="A30" s="57"/>
      <c r="B30" s="140"/>
      <c r="C30" s="10"/>
      <c r="D30" s="11">
        <v>100</v>
      </c>
      <c r="E30" s="67"/>
      <c r="F30" s="57"/>
      <c r="G30" s="9"/>
      <c r="H30" s="63">
        <v>74.683539999999994</v>
      </c>
      <c r="I30" s="58"/>
    </row>
    <row r="31" spans="1:9" x14ac:dyDescent="0.25">
      <c r="A31" s="57"/>
      <c r="B31" s="140"/>
      <c r="C31" s="10">
        <v>3</v>
      </c>
      <c r="D31" s="11">
        <v>100</v>
      </c>
      <c r="E31" s="67"/>
      <c r="F31" s="57"/>
      <c r="G31" s="9">
        <v>8</v>
      </c>
      <c r="H31" s="11">
        <v>100</v>
      </c>
      <c r="I31" s="58"/>
    </row>
    <row r="32" spans="1:9" x14ac:dyDescent="0.25">
      <c r="A32" s="57"/>
      <c r="B32" s="140"/>
      <c r="C32" s="10"/>
      <c r="D32" s="11">
        <v>100</v>
      </c>
      <c r="E32" s="67"/>
      <c r="F32" s="57"/>
      <c r="G32" s="9"/>
      <c r="H32" s="11">
        <v>100</v>
      </c>
      <c r="I32" s="58"/>
    </row>
    <row r="33" spans="1:26" x14ac:dyDescent="0.25">
      <c r="A33" s="57"/>
      <c r="B33" s="140"/>
      <c r="C33" s="10"/>
      <c r="D33" s="11" t="s">
        <v>187</v>
      </c>
      <c r="E33" s="67"/>
      <c r="F33" s="57"/>
      <c r="G33" s="9"/>
      <c r="H33" s="11">
        <v>100</v>
      </c>
      <c r="I33" s="58"/>
    </row>
    <row r="34" spans="1:26" x14ac:dyDescent="0.25">
      <c r="A34" s="57"/>
      <c r="B34" s="141"/>
      <c r="C34" s="10"/>
      <c r="D34" s="11">
        <v>100</v>
      </c>
      <c r="E34" s="67"/>
      <c r="F34" s="57"/>
      <c r="G34" s="9"/>
      <c r="H34" s="11">
        <v>100</v>
      </c>
      <c r="I34" s="58"/>
    </row>
    <row r="35" spans="1:26" x14ac:dyDescent="0.25">
      <c r="A35" s="57"/>
      <c r="B35" s="30"/>
      <c r="D35" s="62"/>
      <c r="E35" s="58"/>
      <c r="F35" s="57"/>
      <c r="G35" s="30"/>
      <c r="H35" s="62"/>
      <c r="I35" s="58"/>
    </row>
    <row r="36" spans="1:26" x14ac:dyDescent="0.25">
      <c r="A36" s="57"/>
      <c r="D36" s="62"/>
      <c r="E36" s="58"/>
      <c r="F36" s="57"/>
      <c r="G36" s="30"/>
      <c r="H36" s="62"/>
      <c r="I36" s="58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57"/>
      <c r="B37" s="142" t="s">
        <v>147</v>
      </c>
      <c r="C37" s="10" t="s">
        <v>152</v>
      </c>
      <c r="D37" s="11">
        <v>100</v>
      </c>
      <c r="E37" s="58"/>
      <c r="F37" s="57"/>
      <c r="G37" s="9">
        <v>8</v>
      </c>
      <c r="H37" s="11">
        <v>100</v>
      </c>
      <c r="I37" s="58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57"/>
      <c r="B38" s="143"/>
      <c r="C38" s="10"/>
      <c r="D38" s="11">
        <v>100</v>
      </c>
      <c r="E38" s="58"/>
      <c r="F38" s="57"/>
      <c r="G38" s="9"/>
      <c r="H38" s="11">
        <v>100</v>
      </c>
      <c r="I38" s="58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57"/>
      <c r="B39" s="143"/>
      <c r="C39" s="10"/>
      <c r="D39" s="11">
        <v>100</v>
      </c>
      <c r="E39" s="58"/>
      <c r="F39" s="57"/>
      <c r="G39" s="9"/>
      <c r="H39" s="11">
        <v>100</v>
      </c>
      <c r="I39" s="58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57"/>
      <c r="B40" s="143"/>
      <c r="C40" s="10"/>
      <c r="D40" s="11">
        <v>100</v>
      </c>
      <c r="E40" s="58"/>
      <c r="F40" s="57"/>
      <c r="G40" s="9"/>
      <c r="H40" s="11">
        <v>100</v>
      </c>
      <c r="I40" s="58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57"/>
      <c r="B41" s="143"/>
      <c r="C41" s="10"/>
      <c r="D41" s="11">
        <v>100</v>
      </c>
      <c r="E41" s="58"/>
      <c r="F41" s="57"/>
      <c r="G41" s="9"/>
      <c r="H41" s="11">
        <v>100</v>
      </c>
      <c r="I41" s="58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57"/>
      <c r="B42" s="143"/>
      <c r="C42" s="10"/>
      <c r="D42" s="11">
        <v>100</v>
      </c>
      <c r="E42" s="58"/>
      <c r="F42" s="57"/>
      <c r="G42" s="9"/>
      <c r="H42" s="11">
        <v>100</v>
      </c>
      <c r="I42" s="58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55"/>
      <c r="X42" s="10"/>
      <c r="Y42" s="10"/>
      <c r="Z42" s="10"/>
    </row>
    <row r="43" spans="1:26" x14ac:dyDescent="0.25">
      <c r="A43" s="57"/>
      <c r="B43" s="143"/>
      <c r="C43" s="10"/>
      <c r="D43" s="11">
        <v>100</v>
      </c>
      <c r="E43" s="58"/>
      <c r="F43" s="57"/>
      <c r="G43" s="9">
        <v>4</v>
      </c>
      <c r="H43" s="63">
        <v>72.580640000000002</v>
      </c>
      <c r="I43" s="58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57"/>
      <c r="B44" s="143"/>
      <c r="C44" s="10"/>
      <c r="D44" s="11">
        <v>100</v>
      </c>
      <c r="E44" s="58"/>
      <c r="F44" s="57"/>
      <c r="G44" s="9"/>
      <c r="H44" s="11">
        <v>100</v>
      </c>
      <c r="I44" s="58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57"/>
      <c r="B45" s="143"/>
      <c r="C45" s="10" t="s">
        <v>153</v>
      </c>
      <c r="D45" s="11">
        <v>100</v>
      </c>
      <c r="E45" s="58"/>
      <c r="F45" s="57"/>
      <c r="G45" s="9"/>
      <c r="H45" s="63">
        <v>65.161289999999994</v>
      </c>
      <c r="I45" s="58"/>
    </row>
    <row r="46" spans="1:26" x14ac:dyDescent="0.25">
      <c r="A46" s="57"/>
      <c r="B46" s="143"/>
      <c r="C46" s="10"/>
      <c r="D46" s="11">
        <v>100</v>
      </c>
      <c r="E46" s="58"/>
      <c r="F46" s="57"/>
      <c r="G46" s="9"/>
      <c r="H46" s="63">
        <v>52.903219999999997</v>
      </c>
      <c r="I46" s="58"/>
    </row>
    <row r="47" spans="1:26" x14ac:dyDescent="0.25">
      <c r="A47" s="57"/>
      <c r="B47" s="143"/>
      <c r="C47" s="10"/>
      <c r="D47" s="63">
        <v>76.129040000000003</v>
      </c>
      <c r="E47" s="58"/>
      <c r="F47" s="57"/>
      <c r="G47" s="9"/>
      <c r="H47" s="63">
        <v>43.87097</v>
      </c>
      <c r="I47" s="58"/>
      <c r="L47" s="10"/>
    </row>
    <row r="48" spans="1:26" x14ac:dyDescent="0.25">
      <c r="A48" s="57"/>
      <c r="B48" s="143"/>
      <c r="C48" s="10"/>
      <c r="D48" s="63">
        <v>61.346580000000003</v>
      </c>
      <c r="E48" s="58"/>
      <c r="F48" s="57"/>
      <c r="G48" s="9"/>
      <c r="H48" s="63">
        <v>65.806460000000001</v>
      </c>
      <c r="I48" s="58"/>
      <c r="L48" s="10"/>
    </row>
    <row r="49" spans="1:12" x14ac:dyDescent="0.25">
      <c r="A49" s="57"/>
      <c r="B49" s="143"/>
      <c r="C49" s="10"/>
      <c r="D49" s="11">
        <v>100</v>
      </c>
      <c r="E49" s="58"/>
      <c r="F49" s="57"/>
      <c r="G49" s="9">
        <v>2</v>
      </c>
      <c r="H49" s="63">
        <v>47.096780000000003</v>
      </c>
      <c r="I49" s="58"/>
      <c r="L49" s="10"/>
    </row>
    <row r="50" spans="1:12" x14ac:dyDescent="0.25">
      <c r="A50" s="57"/>
      <c r="B50" s="143"/>
      <c r="C50" s="10"/>
      <c r="D50" s="11">
        <v>100</v>
      </c>
      <c r="E50" s="58"/>
      <c r="F50" s="57"/>
      <c r="G50" s="9"/>
      <c r="H50" s="63">
        <v>41.290329999999997</v>
      </c>
      <c r="I50" s="58"/>
      <c r="L50" s="10"/>
    </row>
    <row r="51" spans="1:12" x14ac:dyDescent="0.25">
      <c r="A51" s="57"/>
      <c r="B51" s="143"/>
      <c r="C51" s="10"/>
      <c r="D51" s="11">
        <v>100</v>
      </c>
      <c r="E51" s="58"/>
      <c r="F51" s="57"/>
      <c r="G51" s="9"/>
      <c r="H51" s="63">
        <v>48.064509999999999</v>
      </c>
      <c r="I51" s="58"/>
      <c r="L51" s="10"/>
    </row>
    <row r="52" spans="1:12" x14ac:dyDescent="0.25">
      <c r="A52" s="57"/>
      <c r="B52" s="143"/>
      <c r="C52" s="10"/>
      <c r="D52" s="63">
        <v>65.806460000000001</v>
      </c>
      <c r="E52" s="58"/>
      <c r="F52" s="57"/>
      <c r="G52" s="9"/>
      <c r="H52" s="63">
        <v>10.967750000000001</v>
      </c>
      <c r="I52" s="58"/>
      <c r="L52" s="10"/>
    </row>
    <row r="53" spans="1:12" x14ac:dyDescent="0.25">
      <c r="A53" s="57"/>
      <c r="B53" s="143"/>
      <c r="C53" s="10" t="s">
        <v>154</v>
      </c>
      <c r="D53" s="63">
        <v>29.354849999999999</v>
      </c>
      <c r="E53" s="58"/>
      <c r="F53" s="57"/>
      <c r="G53" s="9"/>
      <c r="H53" s="63">
        <v>2.25807</v>
      </c>
      <c r="I53" s="58"/>
    </row>
    <row r="54" spans="1:12" x14ac:dyDescent="0.25">
      <c r="A54" s="57"/>
      <c r="B54" s="143"/>
      <c r="C54" s="10"/>
      <c r="D54" s="63">
        <v>41.290329999999997</v>
      </c>
      <c r="E54" s="58"/>
      <c r="F54" s="57"/>
      <c r="G54" s="9"/>
      <c r="H54" s="63">
        <v>28.064509999999999</v>
      </c>
      <c r="I54" s="58"/>
    </row>
    <row r="55" spans="1:12" x14ac:dyDescent="0.25">
      <c r="A55" s="57"/>
      <c r="B55" s="143"/>
      <c r="C55" s="10"/>
      <c r="D55" s="63">
        <v>35.483870000000003</v>
      </c>
      <c r="E55" s="58"/>
      <c r="F55" s="57"/>
      <c r="G55" s="9">
        <v>1</v>
      </c>
      <c r="H55" s="63">
        <v>18.709669999999999</v>
      </c>
      <c r="I55" s="58"/>
    </row>
    <row r="56" spans="1:12" x14ac:dyDescent="0.25">
      <c r="A56" s="57"/>
      <c r="B56" s="143"/>
      <c r="C56" s="10"/>
      <c r="D56" s="63">
        <v>30.967739999999999</v>
      </c>
      <c r="E56" s="58"/>
      <c r="F56" s="57"/>
      <c r="G56" s="9"/>
      <c r="H56" s="63">
        <v>5.1613009999999999</v>
      </c>
      <c r="I56" s="58"/>
    </row>
    <row r="57" spans="1:12" x14ac:dyDescent="0.25">
      <c r="A57" s="57"/>
      <c r="B57" s="143"/>
      <c r="C57" s="10"/>
      <c r="D57" s="63">
        <v>42.903219999999997</v>
      </c>
      <c r="E57" s="58"/>
      <c r="F57" s="57"/>
      <c r="G57" s="9"/>
      <c r="H57" s="63">
        <v>11.290319999999999</v>
      </c>
      <c r="I57" s="58"/>
    </row>
    <row r="58" spans="1:12" x14ac:dyDescent="0.25">
      <c r="A58" s="57"/>
      <c r="B58" s="143"/>
      <c r="C58" s="10"/>
      <c r="D58" s="63">
        <v>36.12903</v>
      </c>
      <c r="E58" s="58"/>
      <c r="F58" s="57"/>
      <c r="G58" s="9"/>
      <c r="H58" s="63">
        <v>18.3871</v>
      </c>
      <c r="I58" s="58"/>
    </row>
    <row r="59" spans="1:12" x14ac:dyDescent="0.25">
      <c r="A59" s="57"/>
      <c r="B59" s="143"/>
      <c r="C59" s="10"/>
      <c r="D59" s="63">
        <v>65.161289999999994</v>
      </c>
      <c r="E59" s="58"/>
      <c r="F59" s="57"/>
      <c r="G59" s="9"/>
      <c r="H59" s="63">
        <v>31.935490000000001</v>
      </c>
      <c r="I59" s="58"/>
    </row>
    <row r="60" spans="1:12" ht="15.75" thickBot="1" x14ac:dyDescent="0.3">
      <c r="A60" s="57"/>
      <c r="B60" s="143"/>
      <c r="C60" s="10"/>
      <c r="D60" s="63">
        <v>35.806449999999998</v>
      </c>
      <c r="E60" s="58"/>
      <c r="F60" s="57"/>
      <c r="G60" s="64"/>
      <c r="H60" s="65">
        <v>3.5483910000000001</v>
      </c>
      <c r="I60" s="58"/>
    </row>
    <row r="61" spans="1:12" x14ac:dyDescent="0.25">
      <c r="A61" s="57"/>
      <c r="B61" s="143"/>
      <c r="C61" s="10" t="s">
        <v>155</v>
      </c>
      <c r="D61" s="63">
        <v>20.322579999999999</v>
      </c>
      <c r="E61" s="58"/>
      <c r="G61" s="59"/>
      <c r="H61" s="59"/>
    </row>
    <row r="62" spans="1:12" x14ac:dyDescent="0.25">
      <c r="A62" s="57"/>
      <c r="B62" s="143"/>
      <c r="C62" s="10"/>
      <c r="D62" s="63">
        <v>16.12903</v>
      </c>
      <c r="E62" s="58"/>
    </row>
    <row r="63" spans="1:12" x14ac:dyDescent="0.25">
      <c r="A63" s="57"/>
      <c r="B63" s="143"/>
      <c r="C63" s="10"/>
      <c r="D63" s="63">
        <v>19.354839999999999</v>
      </c>
      <c r="E63" s="67"/>
    </row>
    <row r="64" spans="1:12" x14ac:dyDescent="0.25">
      <c r="A64" s="57"/>
      <c r="B64" s="143"/>
      <c r="C64" s="10"/>
      <c r="D64" s="63">
        <v>6.1290339999999999</v>
      </c>
      <c r="E64" s="67"/>
    </row>
    <row r="65" spans="1:5" x14ac:dyDescent="0.25">
      <c r="A65" s="57"/>
      <c r="B65" s="143"/>
      <c r="C65" s="10"/>
      <c r="D65" s="63">
        <v>16.451619999999998</v>
      </c>
      <c r="E65" s="67"/>
    </row>
    <row r="66" spans="1:5" x14ac:dyDescent="0.25">
      <c r="A66" s="57"/>
      <c r="B66" s="143"/>
      <c r="C66" s="10"/>
      <c r="D66" s="11">
        <v>20</v>
      </c>
      <c r="E66" s="67"/>
    </row>
    <row r="67" spans="1:5" x14ac:dyDescent="0.25">
      <c r="A67" s="57"/>
      <c r="B67" s="143"/>
      <c r="C67" s="10"/>
      <c r="D67" s="63">
        <v>12.580640000000001</v>
      </c>
      <c r="E67" s="67"/>
    </row>
    <row r="68" spans="1:5" ht="15.75" thickBot="1" x14ac:dyDescent="0.3">
      <c r="A68" s="57"/>
      <c r="B68" s="144"/>
      <c r="C68" s="68"/>
      <c r="D68" s="65">
        <v>10.967750000000001</v>
      </c>
      <c r="E68" s="67"/>
    </row>
    <row r="69" spans="1:5" x14ac:dyDescent="0.25">
      <c r="B69" s="59"/>
      <c r="C69" s="59"/>
      <c r="D69" s="59"/>
      <c r="E69" s="10"/>
    </row>
    <row r="70" spans="1:5" x14ac:dyDescent="0.25">
      <c r="E70" s="10"/>
    </row>
    <row r="71" spans="1:5" x14ac:dyDescent="0.25">
      <c r="E71" s="10"/>
    </row>
    <row r="72" spans="1:5" x14ac:dyDescent="0.25">
      <c r="E72" s="10"/>
    </row>
    <row r="73" spans="1:5" x14ac:dyDescent="0.25">
      <c r="E73" s="10"/>
    </row>
    <row r="74" spans="1:5" x14ac:dyDescent="0.25">
      <c r="E74" s="10"/>
    </row>
    <row r="75" spans="1:5" x14ac:dyDescent="0.25">
      <c r="E75" s="10"/>
    </row>
    <row r="76" spans="1:5" x14ac:dyDescent="0.25">
      <c r="E76" s="10"/>
    </row>
    <row r="77" spans="1:5" x14ac:dyDescent="0.25">
      <c r="E77" s="10"/>
    </row>
    <row r="78" spans="1:5" x14ac:dyDescent="0.25">
      <c r="E78" s="10"/>
    </row>
    <row r="79" spans="1:5" x14ac:dyDescent="0.25">
      <c r="E79" s="10"/>
    </row>
    <row r="80" spans="1:5" x14ac:dyDescent="0.25">
      <c r="E80" s="10"/>
    </row>
    <row r="81" spans="5:5" x14ac:dyDescent="0.25">
      <c r="E81" s="10"/>
    </row>
    <row r="82" spans="5:5" x14ac:dyDescent="0.25">
      <c r="E82" s="10"/>
    </row>
    <row r="83" spans="5:5" x14ac:dyDescent="0.25">
      <c r="E83" s="10"/>
    </row>
    <row r="84" spans="5:5" x14ac:dyDescent="0.25">
      <c r="E84" s="10"/>
    </row>
    <row r="85" spans="5:5" x14ac:dyDescent="0.25">
      <c r="E85" s="10"/>
    </row>
    <row r="86" spans="5:5" x14ac:dyDescent="0.25">
      <c r="E86" s="10"/>
    </row>
    <row r="87" spans="5:5" x14ac:dyDescent="0.25">
      <c r="E87" s="10"/>
    </row>
    <row r="88" spans="5:5" x14ac:dyDescent="0.25">
      <c r="E88" s="10"/>
    </row>
    <row r="89" spans="5:5" x14ac:dyDescent="0.25">
      <c r="E89" s="10"/>
    </row>
    <row r="90" spans="5:5" x14ac:dyDescent="0.25">
      <c r="E90" s="10"/>
    </row>
    <row r="91" spans="5:5" x14ac:dyDescent="0.25">
      <c r="E91" s="10"/>
    </row>
    <row r="92" spans="5:5" x14ac:dyDescent="0.25">
      <c r="E92" s="10"/>
    </row>
    <row r="93" spans="5:5" x14ac:dyDescent="0.25">
      <c r="E93" s="10"/>
    </row>
    <row r="94" spans="5:5" x14ac:dyDescent="0.25">
      <c r="E94" s="10"/>
    </row>
  </sheetData>
  <mergeCells count="2">
    <mergeCell ref="B3:B34"/>
    <mergeCell ref="B37:B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25"/>
  <sheetViews>
    <sheetView topLeftCell="A7" zoomScale="82" zoomScaleNormal="82" workbookViewId="0">
      <selection activeCell="O8" sqref="O8"/>
    </sheetView>
  </sheetViews>
  <sheetFormatPr defaultRowHeight="15" x14ac:dyDescent="0.25"/>
  <cols>
    <col min="2" max="2" width="10.140625" customWidth="1"/>
    <col min="3" max="3" width="12.7109375" customWidth="1"/>
    <col min="8" max="8" width="13" customWidth="1"/>
  </cols>
  <sheetData>
    <row r="4" spans="2:8" ht="15.75" thickBot="1" x14ac:dyDescent="0.3"/>
    <row r="5" spans="2:8" ht="51" thickBot="1" x14ac:dyDescent="0.3">
      <c r="B5" s="6" t="s">
        <v>201</v>
      </c>
      <c r="C5" s="26" t="s">
        <v>202</v>
      </c>
      <c r="D5" s="147" t="s">
        <v>222</v>
      </c>
      <c r="E5" s="148"/>
      <c r="F5" s="148"/>
      <c r="G5" s="149"/>
      <c r="H5" s="26" t="s">
        <v>221</v>
      </c>
    </row>
    <row r="6" spans="2:8" ht="16.5" thickBot="1" x14ac:dyDescent="0.3">
      <c r="B6" s="6"/>
      <c r="C6" s="5"/>
      <c r="D6" s="5" t="s">
        <v>146</v>
      </c>
      <c r="E6" s="5" t="s">
        <v>147</v>
      </c>
      <c r="F6" s="5" t="s">
        <v>232</v>
      </c>
      <c r="G6" s="5" t="s">
        <v>233</v>
      </c>
      <c r="H6" s="5"/>
    </row>
    <row r="7" spans="2:8" ht="15.75" thickBot="1" x14ac:dyDescent="0.3">
      <c r="B7" s="150" t="s">
        <v>151</v>
      </c>
      <c r="C7" s="27" t="s">
        <v>203</v>
      </c>
      <c r="D7" s="27">
        <v>8.8000000000000007</v>
      </c>
      <c r="E7" s="27">
        <v>7</v>
      </c>
      <c r="F7" s="27"/>
      <c r="G7" s="27"/>
      <c r="H7" s="27">
        <v>7.9</v>
      </c>
    </row>
    <row r="8" spans="2:8" ht="18.75" thickBot="1" x14ac:dyDescent="0.3">
      <c r="B8" s="151"/>
      <c r="C8" s="27" t="s">
        <v>204</v>
      </c>
      <c r="D8" s="27">
        <v>4.8</v>
      </c>
      <c r="E8" s="27"/>
      <c r="F8" s="27"/>
      <c r="G8" s="27"/>
      <c r="H8" s="27" t="s">
        <v>224</v>
      </c>
    </row>
    <row r="9" spans="2:8" ht="18.75" thickBot="1" x14ac:dyDescent="0.3">
      <c r="B9" s="151"/>
      <c r="C9" s="27" t="s">
        <v>205</v>
      </c>
      <c r="D9" s="27">
        <v>4.7</v>
      </c>
      <c r="E9" s="27">
        <v>6.5</v>
      </c>
      <c r="F9" s="27">
        <v>1.6</v>
      </c>
      <c r="G9" s="27">
        <v>2.1</v>
      </c>
      <c r="H9" s="27">
        <v>3.7</v>
      </c>
    </row>
    <row r="10" spans="2:8" ht="18.75" thickBot="1" x14ac:dyDescent="0.3">
      <c r="B10" s="151"/>
      <c r="C10" s="27" t="s">
        <v>206</v>
      </c>
      <c r="D10" s="27">
        <v>5.3</v>
      </c>
      <c r="E10" s="27">
        <v>1.4</v>
      </c>
      <c r="F10" s="27"/>
      <c r="G10" s="27"/>
      <c r="H10" s="27" t="s">
        <v>223</v>
      </c>
    </row>
    <row r="11" spans="2:8" ht="18.75" thickBot="1" x14ac:dyDescent="0.3">
      <c r="B11" s="151"/>
      <c r="C11" s="27" t="s">
        <v>207</v>
      </c>
      <c r="D11" s="27">
        <v>4.5</v>
      </c>
      <c r="E11" s="154">
        <v>1.8</v>
      </c>
      <c r="F11" s="154"/>
      <c r="G11" s="154"/>
      <c r="H11" s="154" t="s">
        <v>254</v>
      </c>
    </row>
    <row r="12" spans="2:8" ht="15.75" thickBot="1" x14ac:dyDescent="0.3">
      <c r="B12" s="151"/>
      <c r="C12" s="27" t="s">
        <v>209</v>
      </c>
      <c r="D12" s="27">
        <v>4.7</v>
      </c>
      <c r="E12" s="27">
        <v>6.5</v>
      </c>
      <c r="F12" s="27">
        <v>1.6</v>
      </c>
      <c r="G12" s="27">
        <v>2.1</v>
      </c>
      <c r="H12" s="27">
        <v>3.7</v>
      </c>
    </row>
    <row r="13" spans="2:8" ht="30.75" customHeight="1" thickBot="1" x14ac:dyDescent="0.3">
      <c r="B13" s="146"/>
      <c r="C13" s="29" t="s">
        <v>210</v>
      </c>
      <c r="D13" s="29">
        <v>3.8</v>
      </c>
      <c r="E13" s="29">
        <v>6</v>
      </c>
      <c r="F13" s="29">
        <v>4.8</v>
      </c>
      <c r="G13" s="29"/>
      <c r="H13" s="27">
        <v>4.9000000000000004</v>
      </c>
    </row>
    <row r="14" spans="2:8" ht="15.75" thickBot="1" x14ac:dyDescent="0.3">
      <c r="B14" s="150" t="s">
        <v>234</v>
      </c>
      <c r="C14" s="27" t="s">
        <v>211</v>
      </c>
      <c r="D14" s="25">
        <v>32</v>
      </c>
      <c r="E14" s="25">
        <v>20</v>
      </c>
      <c r="F14" s="25">
        <v>38</v>
      </c>
      <c r="G14" s="25">
        <v>14.5</v>
      </c>
      <c r="H14" s="27">
        <v>26.1</v>
      </c>
    </row>
    <row r="15" spans="2:8" ht="15.75" thickBot="1" x14ac:dyDescent="0.3">
      <c r="B15" s="151"/>
      <c r="C15" s="27" t="s">
        <v>212</v>
      </c>
      <c r="D15" s="27">
        <v>21.7</v>
      </c>
      <c r="E15" s="27">
        <v>43.3</v>
      </c>
      <c r="F15" s="27"/>
      <c r="G15" s="27"/>
      <c r="H15" s="27">
        <v>32.5</v>
      </c>
    </row>
    <row r="16" spans="2:8" ht="18.75" thickBot="1" x14ac:dyDescent="0.3">
      <c r="B16" s="151"/>
      <c r="C16" s="27" t="s">
        <v>213</v>
      </c>
      <c r="D16" s="25">
        <v>1.2</v>
      </c>
      <c r="E16" s="25">
        <v>0.92</v>
      </c>
      <c r="F16" s="27"/>
      <c r="G16" s="27"/>
      <c r="H16" s="27" t="s">
        <v>225</v>
      </c>
    </row>
    <row r="17" spans="2:8" ht="15.75" thickBot="1" x14ac:dyDescent="0.3">
      <c r="B17" s="151"/>
      <c r="C17" s="27" t="s">
        <v>214</v>
      </c>
      <c r="D17" s="27">
        <v>5.3</v>
      </c>
      <c r="E17" s="27"/>
      <c r="F17" s="27"/>
      <c r="G17" s="27"/>
      <c r="H17" s="27">
        <v>5.3</v>
      </c>
    </row>
    <row r="18" spans="2:8" ht="18.75" thickBot="1" x14ac:dyDescent="0.3">
      <c r="B18" s="151"/>
      <c r="C18" s="27" t="s">
        <v>215</v>
      </c>
      <c r="D18" s="27">
        <v>5.5</v>
      </c>
      <c r="E18" s="27">
        <v>4.5</v>
      </c>
      <c r="F18" s="27">
        <v>2</v>
      </c>
      <c r="G18" s="27"/>
      <c r="H18" s="27">
        <v>4</v>
      </c>
    </row>
    <row r="19" spans="2:8" ht="18.75" thickBot="1" x14ac:dyDescent="0.3">
      <c r="B19" s="151"/>
      <c r="C19" s="28" t="s">
        <v>216</v>
      </c>
      <c r="D19" s="28">
        <v>8.1</v>
      </c>
      <c r="E19" s="28">
        <v>1.36</v>
      </c>
      <c r="F19" s="28"/>
      <c r="G19" s="28"/>
      <c r="H19" s="28" t="s">
        <v>226</v>
      </c>
    </row>
    <row r="20" spans="2:8" ht="30.75" thickBot="1" x14ac:dyDescent="0.3">
      <c r="B20" s="151"/>
      <c r="C20" s="27" t="s">
        <v>217</v>
      </c>
      <c r="D20" s="27">
        <v>2.94</v>
      </c>
      <c r="E20" s="27">
        <v>2.68</v>
      </c>
      <c r="F20" s="27"/>
      <c r="G20" s="27"/>
      <c r="H20" s="27" t="s">
        <v>208</v>
      </c>
    </row>
    <row r="21" spans="2:8" ht="30.75" thickBot="1" x14ac:dyDescent="0.3">
      <c r="B21" s="151"/>
      <c r="C21" s="27" t="s">
        <v>218</v>
      </c>
      <c r="D21" s="27">
        <v>59.7</v>
      </c>
      <c r="E21" s="27">
        <v>136</v>
      </c>
      <c r="F21" s="27">
        <v>11.7</v>
      </c>
      <c r="G21" s="27">
        <v>32.799999999999997</v>
      </c>
      <c r="H21" s="27">
        <v>59.8</v>
      </c>
    </row>
    <row r="22" spans="2:8" ht="30.75" thickBot="1" x14ac:dyDescent="0.3">
      <c r="B22" s="151"/>
      <c r="C22" s="27" t="s">
        <v>219</v>
      </c>
      <c r="D22" s="27">
        <v>5.5</v>
      </c>
      <c r="E22" s="27">
        <v>4.5</v>
      </c>
      <c r="F22" s="27">
        <v>2</v>
      </c>
      <c r="G22" s="27"/>
      <c r="H22" s="27">
        <v>4</v>
      </c>
    </row>
    <row r="23" spans="2:8" ht="30.75" thickBot="1" x14ac:dyDescent="0.3">
      <c r="B23" s="146"/>
      <c r="C23" s="27" t="s">
        <v>220</v>
      </c>
      <c r="D23" s="27">
        <v>4.8899999999999997</v>
      </c>
      <c r="E23" s="27">
        <v>5.44</v>
      </c>
      <c r="F23" s="27">
        <v>12.1</v>
      </c>
      <c r="G23" s="27"/>
      <c r="H23" s="27">
        <v>7.5</v>
      </c>
    </row>
    <row r="25" spans="2:8" ht="18" customHeight="1" x14ac:dyDescent="0.25"/>
  </sheetData>
  <mergeCells count="3">
    <mergeCell ref="D5:G5"/>
    <mergeCell ref="B14:B23"/>
    <mergeCell ref="B7:B13"/>
  </mergeCells>
  <pageMargins left="0.7" right="0.7" top="0.75" bottom="0.75" header="0.3" footer="0.3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"/>
  <sheetViews>
    <sheetView workbookViewId="0">
      <selection activeCell="S21" sqref="S21"/>
    </sheetView>
  </sheetViews>
  <sheetFormatPr defaultRowHeight="15" x14ac:dyDescent="0.25"/>
  <cols>
    <col min="2" max="2" width="17.140625" customWidth="1"/>
    <col min="3" max="3" width="12.140625" style="95" customWidth="1"/>
    <col min="4" max="4" width="13.42578125" style="95" customWidth="1"/>
    <col min="5" max="5" width="14.140625" style="95" customWidth="1"/>
    <col min="6" max="7" width="10.7109375" style="95" customWidth="1"/>
    <col min="8" max="8" width="11.5703125" style="95" customWidth="1"/>
    <col min="10" max="10" width="16.7109375" customWidth="1"/>
    <col min="11" max="13" width="12.85546875" customWidth="1"/>
    <col min="15" max="15" width="9.140625" style="95"/>
    <col min="16" max="16" width="14.5703125" customWidth="1"/>
    <col min="18" max="18" width="11.5703125" customWidth="1"/>
    <col min="19" max="19" width="13" customWidth="1"/>
    <col min="20" max="20" width="13.42578125" customWidth="1"/>
  </cols>
  <sheetData>
    <row r="1" spans="2:23" ht="42" customHeight="1" thickBot="1" x14ac:dyDescent="0.3">
      <c r="B1" s="84"/>
    </row>
    <row r="2" spans="2:23" ht="27" customHeight="1" x14ac:dyDescent="0.25">
      <c r="B2" s="103"/>
      <c r="C2" s="104" t="s">
        <v>35</v>
      </c>
      <c r="D2" s="104"/>
      <c r="E2" s="104"/>
      <c r="F2" s="152" t="s">
        <v>253</v>
      </c>
      <c r="G2" s="152"/>
      <c r="H2" s="153"/>
      <c r="J2" s="103"/>
      <c r="K2" s="114" t="s">
        <v>148</v>
      </c>
      <c r="L2" s="114"/>
      <c r="M2" s="114"/>
      <c r="N2" s="152" t="s">
        <v>253</v>
      </c>
      <c r="O2" s="152"/>
      <c r="P2" s="153"/>
      <c r="S2" s="99" t="s">
        <v>246</v>
      </c>
      <c r="T2" s="84" t="s">
        <v>253</v>
      </c>
      <c r="U2" s="84" t="s">
        <v>248</v>
      </c>
    </row>
    <row r="3" spans="2:23" ht="37.5" customHeight="1" x14ac:dyDescent="0.25">
      <c r="B3" s="105" t="s">
        <v>244</v>
      </c>
      <c r="C3" s="99" t="s">
        <v>246</v>
      </c>
      <c r="D3" s="99" t="s">
        <v>250</v>
      </c>
      <c r="E3" s="99" t="s">
        <v>251</v>
      </c>
      <c r="F3" s="100" t="s">
        <v>243</v>
      </c>
      <c r="G3" s="100" t="s">
        <v>248</v>
      </c>
      <c r="H3" s="106" t="s">
        <v>249</v>
      </c>
      <c r="J3" s="105" t="s">
        <v>244</v>
      </c>
      <c r="K3" s="99" t="s">
        <v>246</v>
      </c>
      <c r="L3" s="99" t="s">
        <v>250</v>
      </c>
      <c r="M3" s="99" t="s">
        <v>251</v>
      </c>
      <c r="N3" s="100" t="s">
        <v>243</v>
      </c>
      <c r="O3" s="100" t="s">
        <v>248</v>
      </c>
      <c r="P3" s="106" t="s">
        <v>249</v>
      </c>
      <c r="R3" s="94" t="s">
        <v>245</v>
      </c>
      <c r="S3" s="1">
        <v>112454</v>
      </c>
      <c r="T3" s="1">
        <v>5.4</v>
      </c>
      <c r="U3" s="1"/>
      <c r="W3" s="1"/>
    </row>
    <row r="4" spans="2:23" x14ac:dyDescent="0.25">
      <c r="B4" s="107" t="s">
        <v>35</v>
      </c>
      <c r="C4" s="101">
        <v>1686</v>
      </c>
      <c r="D4" s="101"/>
      <c r="E4" s="101"/>
      <c r="F4" s="101">
        <v>3.2</v>
      </c>
      <c r="G4" s="101"/>
      <c r="H4" s="108"/>
      <c r="J4" s="107" t="s">
        <v>40</v>
      </c>
      <c r="K4" s="101">
        <v>2455</v>
      </c>
      <c r="L4" s="101"/>
      <c r="M4" s="101"/>
      <c r="N4" s="101">
        <v>4.9000000000000004</v>
      </c>
      <c r="O4" s="98"/>
      <c r="P4" s="108"/>
      <c r="R4" s="92" t="s">
        <v>247</v>
      </c>
      <c r="S4" s="1">
        <v>140003</v>
      </c>
      <c r="T4" s="1">
        <v>5.5</v>
      </c>
      <c r="U4" s="1"/>
      <c r="W4" s="1"/>
    </row>
    <row r="5" spans="2:23" x14ac:dyDescent="0.25">
      <c r="B5" s="107" t="s">
        <v>235</v>
      </c>
      <c r="C5" s="101">
        <v>2898</v>
      </c>
      <c r="D5" s="101"/>
      <c r="E5" s="101"/>
      <c r="F5" s="101">
        <v>4.0999999999999996</v>
      </c>
      <c r="G5" s="101"/>
      <c r="H5" s="108"/>
      <c r="J5" s="107" t="s">
        <v>235</v>
      </c>
      <c r="K5" s="101">
        <v>1192</v>
      </c>
      <c r="L5" s="101"/>
      <c r="M5" s="101"/>
      <c r="N5" s="101">
        <v>5.3</v>
      </c>
      <c r="O5" s="98"/>
      <c r="P5" s="108"/>
      <c r="R5" s="93"/>
      <c r="S5" s="1">
        <v>139669</v>
      </c>
      <c r="T5" s="1">
        <v>5.3</v>
      </c>
      <c r="U5" s="1"/>
      <c r="W5" s="1"/>
    </row>
    <row r="6" spans="2:23" x14ac:dyDescent="0.25">
      <c r="B6" s="109"/>
      <c r="C6" s="101">
        <v>1533</v>
      </c>
      <c r="D6" s="101"/>
      <c r="E6" s="101"/>
      <c r="F6" s="101">
        <v>3.6</v>
      </c>
      <c r="G6" s="101"/>
      <c r="H6" s="108"/>
      <c r="J6" s="109"/>
      <c r="K6" s="101">
        <v>1193</v>
      </c>
      <c r="L6" s="101"/>
      <c r="M6" s="101"/>
      <c r="N6" s="101">
        <v>5</v>
      </c>
      <c r="O6" s="98"/>
      <c r="P6" s="108"/>
      <c r="R6" s="93"/>
      <c r="S6" s="1">
        <v>142148</v>
      </c>
      <c r="T6" s="1">
        <v>5.7</v>
      </c>
      <c r="U6" s="1"/>
      <c r="W6" s="1"/>
    </row>
    <row r="7" spans="2:23" x14ac:dyDescent="0.25">
      <c r="B7" s="109"/>
      <c r="C7" s="101">
        <v>1670</v>
      </c>
      <c r="D7" s="101"/>
      <c r="E7" s="101"/>
      <c r="F7" s="101">
        <v>3.4</v>
      </c>
      <c r="H7" s="129"/>
      <c r="J7" s="109"/>
      <c r="K7" s="101">
        <v>1416</v>
      </c>
      <c r="L7" s="101"/>
      <c r="M7" s="101"/>
      <c r="N7" s="101">
        <v>4.7</v>
      </c>
      <c r="O7" s="98"/>
      <c r="P7" s="115"/>
      <c r="R7" s="93"/>
      <c r="S7" s="1"/>
      <c r="T7" s="1"/>
      <c r="U7" s="96">
        <f>AVERAGE(T3:T6)</f>
        <v>5.4749999999999996</v>
      </c>
      <c r="W7" s="1"/>
    </row>
    <row r="8" spans="2:23" x14ac:dyDescent="0.25">
      <c r="B8" s="109"/>
      <c r="D8" s="102">
        <f>AVERAGE(C4:C7)</f>
        <v>1946.75</v>
      </c>
      <c r="E8" s="125">
        <v>637.87322408140005</v>
      </c>
      <c r="F8" s="119"/>
      <c r="G8" s="101">
        <f>AVERAGE(F4:F7)</f>
        <v>3.5750000000000002</v>
      </c>
      <c r="H8" s="108">
        <v>1.9</v>
      </c>
      <c r="J8" s="109"/>
      <c r="L8" s="102">
        <f>AVERAGE(K4:K7)</f>
        <v>1564</v>
      </c>
      <c r="M8" s="126">
        <v>603.27163588773726</v>
      </c>
      <c r="N8" s="120"/>
      <c r="O8" s="101">
        <f>AVERAGE(N4:N7)</f>
        <v>4.9749999999999996</v>
      </c>
      <c r="P8" s="108">
        <f>STDEV(N4:N7)</f>
        <v>0.24999999999999983</v>
      </c>
      <c r="R8" s="93" t="s">
        <v>156</v>
      </c>
      <c r="S8" s="1">
        <v>60</v>
      </c>
      <c r="T8" s="1">
        <v>5.8</v>
      </c>
      <c r="U8" s="1"/>
      <c r="V8" s="1"/>
    </row>
    <row r="9" spans="2:23" x14ac:dyDescent="0.25">
      <c r="B9" s="107" t="s">
        <v>35</v>
      </c>
      <c r="C9" s="101">
        <v>3803</v>
      </c>
      <c r="D9" s="101"/>
      <c r="E9" s="124"/>
      <c r="F9" s="120">
        <v>2.9</v>
      </c>
      <c r="G9" s="101"/>
      <c r="H9" s="108"/>
      <c r="J9" s="107" t="s">
        <v>40</v>
      </c>
      <c r="K9" s="101">
        <v>4975</v>
      </c>
      <c r="L9" s="101"/>
      <c r="M9" s="127"/>
      <c r="N9" s="120">
        <v>3.5</v>
      </c>
      <c r="O9" s="101"/>
      <c r="P9" s="108"/>
      <c r="R9" s="93"/>
      <c r="S9" s="1">
        <v>60</v>
      </c>
      <c r="T9" s="1">
        <v>5.4</v>
      </c>
      <c r="U9" s="1"/>
      <c r="V9" s="1"/>
    </row>
    <row r="10" spans="2:23" x14ac:dyDescent="0.25">
      <c r="B10" s="107" t="s">
        <v>236</v>
      </c>
      <c r="C10" s="101">
        <v>3329</v>
      </c>
      <c r="D10" s="101"/>
      <c r="E10" s="124"/>
      <c r="F10" s="120">
        <v>3.1</v>
      </c>
      <c r="G10" s="101"/>
      <c r="H10" s="108"/>
      <c r="J10" s="107" t="s">
        <v>237</v>
      </c>
      <c r="K10" s="101">
        <v>5627</v>
      </c>
      <c r="L10" s="101"/>
      <c r="M10" s="127"/>
      <c r="N10" s="120">
        <v>3.3</v>
      </c>
      <c r="O10" s="101"/>
      <c r="P10" s="108"/>
      <c r="R10" s="93"/>
      <c r="S10" s="1">
        <v>60</v>
      </c>
      <c r="T10" s="1">
        <v>5.4</v>
      </c>
      <c r="U10" s="1"/>
      <c r="V10" s="1"/>
    </row>
    <row r="11" spans="2:23" x14ac:dyDescent="0.25">
      <c r="B11" s="109"/>
      <c r="C11" s="101">
        <v>3787</v>
      </c>
      <c r="D11" s="101"/>
      <c r="E11" s="124"/>
      <c r="F11" s="120">
        <v>3.7</v>
      </c>
      <c r="G11" s="101"/>
      <c r="H11" s="108"/>
      <c r="J11" s="109"/>
      <c r="K11" s="101">
        <v>5407</v>
      </c>
      <c r="L11" s="101"/>
      <c r="M11" s="127"/>
      <c r="N11" s="120">
        <v>4</v>
      </c>
      <c r="O11" s="101"/>
      <c r="P11" s="108"/>
      <c r="R11" s="93"/>
      <c r="S11" s="1">
        <v>60</v>
      </c>
      <c r="T11" s="1">
        <v>5.6</v>
      </c>
      <c r="U11" s="97">
        <f>AVERAGE(T8:T11)</f>
        <v>5.5500000000000007</v>
      </c>
      <c r="V11" s="1"/>
    </row>
    <row r="12" spans="2:23" x14ac:dyDescent="0.25">
      <c r="B12" s="109"/>
      <c r="C12" s="101">
        <v>3329</v>
      </c>
      <c r="D12" s="101"/>
      <c r="E12" s="124"/>
      <c r="F12" s="120">
        <v>3.2</v>
      </c>
      <c r="H12" s="108"/>
      <c r="J12" s="109"/>
      <c r="K12" s="101">
        <v>5100</v>
      </c>
      <c r="L12" s="101"/>
      <c r="M12" s="127"/>
      <c r="N12" s="120">
        <v>4.8</v>
      </c>
      <c r="O12" s="101"/>
      <c r="P12" s="108"/>
      <c r="S12" s="95"/>
      <c r="T12" s="95"/>
      <c r="U12" s="95"/>
      <c r="V12" s="95"/>
    </row>
    <row r="13" spans="2:23" x14ac:dyDescent="0.25">
      <c r="B13" s="109"/>
      <c r="D13" s="102">
        <f>AVERAGE(C9:C12)</f>
        <v>3562</v>
      </c>
      <c r="E13" s="125">
        <v>269.12450650210212</v>
      </c>
      <c r="F13" s="120"/>
      <c r="G13" s="101">
        <f>AVERAGE(F9:F12)</f>
        <v>3.2249999999999996</v>
      </c>
      <c r="H13" s="108">
        <v>2.25</v>
      </c>
      <c r="J13" s="109"/>
      <c r="L13" s="102">
        <f>AVERAGE(K9:K12)</f>
        <v>5277.25</v>
      </c>
      <c r="M13" s="126">
        <v>295.48420713579037</v>
      </c>
      <c r="N13" s="122"/>
      <c r="O13" s="101">
        <f>AVERAGE(N9:N12)</f>
        <v>3.9000000000000004</v>
      </c>
      <c r="P13" s="108">
        <v>1.58</v>
      </c>
    </row>
    <row r="14" spans="2:23" x14ac:dyDescent="0.25">
      <c r="B14" s="107" t="s">
        <v>35</v>
      </c>
      <c r="C14" s="101">
        <v>8317</v>
      </c>
      <c r="D14" s="101"/>
      <c r="E14" s="124"/>
      <c r="F14" s="120">
        <v>3.7</v>
      </c>
      <c r="G14" s="101"/>
      <c r="H14" s="108"/>
      <c r="J14" s="107" t="s">
        <v>40</v>
      </c>
      <c r="K14" s="101">
        <v>19023</v>
      </c>
      <c r="L14" s="101"/>
      <c r="M14" s="127"/>
      <c r="N14" s="120">
        <v>3.7</v>
      </c>
      <c r="O14" s="101"/>
      <c r="P14" s="108"/>
    </row>
    <row r="15" spans="2:23" x14ac:dyDescent="0.25">
      <c r="B15" s="107" t="s">
        <v>237</v>
      </c>
      <c r="C15" s="101">
        <v>6647</v>
      </c>
      <c r="D15" s="101"/>
      <c r="E15" s="124"/>
      <c r="F15" s="120">
        <v>2.8</v>
      </c>
      <c r="G15" s="101"/>
      <c r="H15" s="108"/>
      <c r="J15" s="107" t="s">
        <v>238</v>
      </c>
      <c r="K15" s="101">
        <v>15471</v>
      </c>
      <c r="L15" s="101"/>
      <c r="M15" s="127"/>
      <c r="N15" s="120">
        <v>3</v>
      </c>
      <c r="O15" s="101"/>
      <c r="P15" s="108"/>
    </row>
    <row r="16" spans="2:23" x14ac:dyDescent="0.25">
      <c r="B16" s="109"/>
      <c r="C16" s="101">
        <v>6649</v>
      </c>
      <c r="D16" s="101"/>
      <c r="E16" s="124"/>
      <c r="F16" s="120">
        <v>3.7</v>
      </c>
      <c r="G16" s="101"/>
      <c r="H16" s="108"/>
      <c r="J16" s="109"/>
      <c r="K16" s="101">
        <v>10275</v>
      </c>
      <c r="L16" s="101"/>
      <c r="M16" s="127"/>
      <c r="N16" s="120">
        <v>4.2</v>
      </c>
      <c r="O16" s="101"/>
      <c r="P16" s="108"/>
    </row>
    <row r="17" spans="2:16" x14ac:dyDescent="0.25">
      <c r="B17" s="109"/>
      <c r="C17" s="101">
        <v>5289</v>
      </c>
      <c r="D17" s="101"/>
      <c r="E17" s="124"/>
      <c r="F17" s="120">
        <v>2.6</v>
      </c>
      <c r="H17" s="108"/>
      <c r="J17" s="109"/>
      <c r="K17" s="101">
        <v>14425</v>
      </c>
      <c r="L17" s="101"/>
      <c r="M17" s="127"/>
      <c r="N17" s="120">
        <v>3.3</v>
      </c>
      <c r="O17" s="101"/>
      <c r="P17" s="108"/>
    </row>
    <row r="18" spans="2:16" x14ac:dyDescent="0.25">
      <c r="B18" s="109"/>
      <c r="D18" s="102">
        <f>AVERAGE(C14:C17)</f>
        <v>6725.5</v>
      </c>
      <c r="E18" s="125">
        <v>1239.4110160340947</v>
      </c>
      <c r="F18" s="120"/>
      <c r="G18" s="101">
        <f>AVERAGE(F14:F17)</f>
        <v>3.1999999999999997</v>
      </c>
      <c r="H18" s="108">
        <v>2.2749999999999999</v>
      </c>
      <c r="J18" s="109"/>
      <c r="L18" s="102">
        <f>AVERAGE(K14:K17)</f>
        <v>14798.5</v>
      </c>
      <c r="M18" s="126">
        <v>3600.9355728754713</v>
      </c>
      <c r="N18" s="122"/>
      <c r="O18" s="101">
        <f>AVERAGE(N14:N17)</f>
        <v>3.55</v>
      </c>
      <c r="P18" s="108">
        <v>1.93</v>
      </c>
    </row>
    <row r="19" spans="2:16" x14ac:dyDescent="0.25">
      <c r="B19" s="107" t="s">
        <v>35</v>
      </c>
      <c r="C19" s="101">
        <v>23678</v>
      </c>
      <c r="D19" s="101"/>
      <c r="E19" s="124"/>
      <c r="F19" s="120">
        <v>2.2999999999999998</v>
      </c>
      <c r="G19" s="101"/>
      <c r="H19" s="108"/>
      <c r="J19" s="107" t="s">
        <v>40</v>
      </c>
      <c r="K19" s="101">
        <v>45473</v>
      </c>
      <c r="L19" s="101"/>
      <c r="M19" s="127"/>
      <c r="N19" s="120">
        <v>2.2999999999999998</v>
      </c>
      <c r="O19" s="98"/>
      <c r="P19" s="108"/>
    </row>
    <row r="20" spans="2:16" x14ac:dyDescent="0.25">
      <c r="B20" s="107" t="s">
        <v>238</v>
      </c>
      <c r="C20" s="101">
        <v>33888</v>
      </c>
      <c r="D20" s="101"/>
      <c r="E20" s="124"/>
      <c r="F20" s="120">
        <v>2.2999999999999998</v>
      </c>
      <c r="G20" s="101"/>
      <c r="H20" s="108"/>
      <c r="J20" s="107" t="s">
        <v>241</v>
      </c>
      <c r="K20" s="101">
        <v>54540</v>
      </c>
      <c r="L20" s="101"/>
      <c r="M20" s="127"/>
      <c r="N20" s="120">
        <v>2.2999999999999998</v>
      </c>
      <c r="O20" s="98"/>
      <c r="P20" s="108"/>
    </row>
    <row r="21" spans="2:16" x14ac:dyDescent="0.25">
      <c r="B21" s="109"/>
      <c r="C21" s="101">
        <v>19042</v>
      </c>
      <c r="D21" s="101"/>
      <c r="E21" s="124"/>
      <c r="F21" s="120">
        <v>2.2999999999999998</v>
      </c>
      <c r="G21" s="101"/>
      <c r="H21" s="108"/>
      <c r="J21" s="109"/>
      <c r="K21" s="101">
        <v>38906</v>
      </c>
      <c r="L21" s="101"/>
      <c r="M21" s="127"/>
      <c r="N21" s="120">
        <v>2.2999999999999998</v>
      </c>
      <c r="O21" s="98"/>
      <c r="P21" s="108"/>
    </row>
    <row r="22" spans="2:16" x14ac:dyDescent="0.25">
      <c r="B22" s="109"/>
      <c r="C22" s="101">
        <v>21980</v>
      </c>
      <c r="D22" s="101"/>
      <c r="E22" s="124"/>
      <c r="F22" s="120">
        <v>2.2999999999999998</v>
      </c>
      <c r="G22" s="101"/>
      <c r="H22" s="129"/>
      <c r="J22" s="109"/>
      <c r="K22" s="101">
        <v>70514</v>
      </c>
      <c r="L22" s="101"/>
      <c r="M22" s="127"/>
      <c r="N22" s="120">
        <v>2.2999999999999998</v>
      </c>
      <c r="O22" s="98"/>
      <c r="P22" s="108"/>
    </row>
    <row r="23" spans="2:16" x14ac:dyDescent="0.25">
      <c r="B23" s="109"/>
      <c r="D23" s="102">
        <f>AVERAGE(C19:C22)</f>
        <v>24647</v>
      </c>
      <c r="E23" s="125">
        <v>6451.4586464354452</v>
      </c>
      <c r="F23" s="119"/>
      <c r="G23" s="101"/>
      <c r="H23" s="108" t="s">
        <v>239</v>
      </c>
      <c r="J23" s="109"/>
      <c r="L23" s="102">
        <f>AVERAGE(K19:K22)</f>
        <v>52358.25</v>
      </c>
      <c r="M23" s="126">
        <v>13696.240223141533</v>
      </c>
      <c r="N23" s="120"/>
      <c r="O23" s="98">
        <v>2.2999999999999998</v>
      </c>
      <c r="P23" s="108" t="s">
        <v>239</v>
      </c>
    </row>
    <row r="24" spans="2:16" x14ac:dyDescent="0.25">
      <c r="B24" s="107" t="s">
        <v>35</v>
      </c>
      <c r="C24" s="101">
        <v>78014</v>
      </c>
      <c r="D24" s="101"/>
      <c r="E24" s="124"/>
      <c r="F24" s="120">
        <v>2.2999999999999998</v>
      </c>
      <c r="G24" s="101"/>
      <c r="H24" s="108"/>
      <c r="J24" s="107" t="s">
        <v>40</v>
      </c>
      <c r="K24" s="101">
        <v>88646</v>
      </c>
      <c r="L24" s="101"/>
      <c r="M24" s="101"/>
      <c r="N24" s="120">
        <v>2.2999999999999998</v>
      </c>
      <c r="O24" s="98"/>
      <c r="P24" s="108"/>
    </row>
    <row r="25" spans="2:16" x14ac:dyDescent="0.25">
      <c r="B25" s="107" t="s">
        <v>240</v>
      </c>
      <c r="C25" s="101">
        <v>60636</v>
      </c>
      <c r="D25" s="101"/>
      <c r="E25" s="124"/>
      <c r="F25" s="120">
        <v>2.2999999999999998</v>
      </c>
      <c r="G25" s="101"/>
      <c r="H25" s="108"/>
      <c r="J25" s="107" t="s">
        <v>242</v>
      </c>
      <c r="K25" s="101">
        <v>70413</v>
      </c>
      <c r="L25" s="101"/>
      <c r="M25" s="101"/>
      <c r="N25" s="120">
        <v>2.2999999999999998</v>
      </c>
      <c r="O25" s="98"/>
      <c r="P25" s="108"/>
    </row>
    <row r="26" spans="2:16" x14ac:dyDescent="0.25">
      <c r="B26" s="109"/>
      <c r="C26" s="101">
        <v>70396</v>
      </c>
      <c r="D26" s="101"/>
      <c r="E26" s="124"/>
      <c r="F26" s="120">
        <v>2.2999999999999998</v>
      </c>
      <c r="G26" s="101"/>
      <c r="H26" s="108"/>
      <c r="J26" s="109"/>
      <c r="K26" s="101">
        <v>88552</v>
      </c>
      <c r="L26" s="101"/>
      <c r="M26" s="101"/>
      <c r="N26" s="120">
        <v>2.2999999999999998</v>
      </c>
      <c r="O26" s="98"/>
      <c r="P26" s="108"/>
    </row>
    <row r="27" spans="2:16" x14ac:dyDescent="0.25">
      <c r="B27" s="109"/>
      <c r="C27" s="101">
        <v>74788</v>
      </c>
      <c r="D27" s="101"/>
      <c r="E27" s="124"/>
      <c r="F27" s="120">
        <v>2.2999999999999998</v>
      </c>
      <c r="G27" s="101"/>
      <c r="H27" s="108"/>
      <c r="J27" s="109"/>
      <c r="K27" s="101">
        <v>60658</v>
      </c>
      <c r="L27" s="101"/>
      <c r="M27" s="101"/>
      <c r="N27" s="120">
        <v>2.2999999999999998</v>
      </c>
      <c r="O27" s="98"/>
      <c r="P27" s="108"/>
    </row>
    <row r="28" spans="2:16" ht="15.75" thickBot="1" x14ac:dyDescent="0.3">
      <c r="B28" s="110"/>
      <c r="C28" s="118"/>
      <c r="D28" s="111">
        <f>AVERAGE(C24:C27)</f>
        <v>70958.5</v>
      </c>
      <c r="E28" s="128">
        <v>7556.7974477728767</v>
      </c>
      <c r="F28" s="121"/>
      <c r="G28" s="112"/>
      <c r="H28" s="113" t="s">
        <v>239</v>
      </c>
      <c r="J28" s="109"/>
      <c r="L28" s="102">
        <f>AVERAGE(K24:K27)</f>
        <v>77067.25</v>
      </c>
      <c r="M28" s="126">
        <f>STDEV(K24:K27)</f>
        <v>13898.554634085756</v>
      </c>
      <c r="N28" s="120"/>
      <c r="O28" s="98">
        <v>2.2999999999999998</v>
      </c>
      <c r="P28" s="108" t="s">
        <v>239</v>
      </c>
    </row>
    <row r="29" spans="2:16" ht="15.75" thickBot="1" x14ac:dyDescent="0.3">
      <c r="J29" s="116"/>
      <c r="K29" s="117"/>
      <c r="L29" s="117"/>
      <c r="M29" s="117"/>
      <c r="N29" s="123"/>
      <c r="O29" s="118"/>
      <c r="P29" s="113"/>
    </row>
    <row r="31" spans="2:16" x14ac:dyDescent="0.25">
      <c r="J31" t="s">
        <v>252</v>
      </c>
    </row>
  </sheetData>
  <mergeCells count="2">
    <mergeCell ref="F2:H2"/>
    <mergeCell ref="N2:P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Fig1A</vt:lpstr>
      <vt:lpstr>Fig1B expt 1 and 2</vt:lpstr>
      <vt:lpstr>Fig 1C</vt:lpstr>
      <vt:lpstr>Figure 4A</vt:lpstr>
      <vt:lpstr>Figure 4B</vt:lpstr>
      <vt:lpstr>Figure 4D</vt:lpstr>
      <vt:lpstr>Figure 4C</vt:lpstr>
      <vt:lpstr>Table 1</vt:lpstr>
      <vt:lpstr>Table S4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Qing</dc:creator>
  <cp:lastModifiedBy>Zhu, Qing</cp:lastModifiedBy>
  <cp:lastPrinted>2017-01-03T13:57:41Z</cp:lastPrinted>
  <dcterms:created xsi:type="dcterms:W3CDTF">2016-12-14T02:51:06Z</dcterms:created>
  <dcterms:modified xsi:type="dcterms:W3CDTF">2017-02-05T21:18:18Z</dcterms:modified>
</cp:coreProperties>
</file>