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codeName="ThisWorkbook" autoCompressPictures="0"/>
  <bookViews>
    <workbookView xWindow="0" yWindow="-20" windowWidth="25600" windowHeight="14520"/>
  </bookViews>
  <sheets>
    <sheet name="Abl1_construct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K24" i="1"/>
  <c r="F22" i="1"/>
  <c r="F23" i="1"/>
  <c r="F24" i="1"/>
  <c r="F25" i="1"/>
  <c r="F26" i="1"/>
  <c r="F27" i="1"/>
  <c r="K23" i="1"/>
  <c r="F29" i="1"/>
  <c r="F30" i="1"/>
  <c r="F31" i="1"/>
  <c r="F32" i="1"/>
  <c r="F33" i="1"/>
  <c r="F34" i="1"/>
  <c r="K22" i="1"/>
  <c r="J24" i="1"/>
  <c r="J23" i="1"/>
  <c r="J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21" i="1"/>
  <c r="F28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8" i="1"/>
  <c r="F84" i="1"/>
  <c r="F85" i="1"/>
  <c r="F86" i="1"/>
  <c r="F87" i="1"/>
  <c r="F89" i="1"/>
  <c r="F90" i="1"/>
  <c r="F91" i="1"/>
  <c r="F92" i="1"/>
  <c r="F93" i="1"/>
  <c r="F94" i="1"/>
  <c r="F95" i="1"/>
  <c r="F96" i="1"/>
  <c r="F97" i="1"/>
</calcChain>
</file>

<file path=xl/sharedStrings.xml><?xml version="1.0" encoding="utf-8"?>
<sst xmlns="http://schemas.openxmlformats.org/spreadsheetml/2006/main" count="201" uniqueCount="183">
  <si>
    <t>237-500</t>
  </si>
  <si>
    <t>228-515</t>
  </si>
  <si>
    <t>228-512</t>
  </si>
  <si>
    <t>228-513</t>
  </si>
  <si>
    <t>228-511</t>
  </si>
  <si>
    <t>228-494</t>
  </si>
  <si>
    <t>240-500</t>
  </si>
  <si>
    <t>230-493</t>
  </si>
  <si>
    <t>237-512</t>
  </si>
  <si>
    <t>237-513</t>
  </si>
  <si>
    <t>237-511</t>
  </si>
  <si>
    <t>237-515</t>
  </si>
  <si>
    <t>229-515</t>
  </si>
  <si>
    <t>229-513</t>
  </si>
  <si>
    <t>229-512</t>
  </si>
  <si>
    <t>229-511</t>
  </si>
  <si>
    <t>238-490</t>
  </si>
  <si>
    <t>238-493</t>
  </si>
  <si>
    <t>238-494</t>
  </si>
  <si>
    <t>238-496</t>
  </si>
  <si>
    <t>230-515</t>
  </si>
  <si>
    <t>230-513</t>
  </si>
  <si>
    <t>240-515</t>
  </si>
  <si>
    <t>240-511</t>
  </si>
  <si>
    <t>240-512</t>
  </si>
  <si>
    <t>240-513</t>
  </si>
  <si>
    <t>230-511</t>
  </si>
  <si>
    <t>229-500</t>
  </si>
  <si>
    <t>228-493</t>
  </si>
  <si>
    <t>230-494</t>
  </si>
  <si>
    <t>230-500</t>
  </si>
  <si>
    <t>241-515</t>
  </si>
  <si>
    <t>241-511</t>
  </si>
  <si>
    <t>241-513</t>
  </si>
  <si>
    <t>241-512</t>
  </si>
  <si>
    <t>243-493</t>
  </si>
  <si>
    <t>243-490</t>
  </si>
  <si>
    <t>243-494</t>
  </si>
  <si>
    <t>242-493</t>
  </si>
  <si>
    <t>241-500</t>
  </si>
  <si>
    <t>242-490</t>
  </si>
  <si>
    <t>242-496</t>
  </si>
  <si>
    <t>242-494</t>
  </si>
  <si>
    <t>240-490</t>
  </si>
  <si>
    <t>240-493</t>
  </si>
  <si>
    <t>240-494</t>
  </si>
  <si>
    <t>240-496</t>
  </si>
  <si>
    <t>230-490</t>
  </si>
  <si>
    <t>237-496</t>
  </si>
  <si>
    <t>237-494</t>
  </si>
  <si>
    <t>237-493</t>
  </si>
  <si>
    <t>230-496</t>
  </si>
  <si>
    <t>237-490</t>
  </si>
  <si>
    <t>243-500</t>
  </si>
  <si>
    <t>243-511</t>
  </si>
  <si>
    <t>229-493</t>
  </si>
  <si>
    <t>229-490</t>
  </si>
  <si>
    <t>229-496</t>
  </si>
  <si>
    <t>229-494</t>
  </si>
  <si>
    <t>242-500</t>
  </si>
  <si>
    <t>238-515</t>
  </si>
  <si>
    <t>228-490</t>
  </si>
  <si>
    <t>238-511</t>
  </si>
  <si>
    <t>228-496</t>
  </si>
  <si>
    <t>238-513</t>
  </si>
  <si>
    <t>238-512</t>
  </si>
  <si>
    <t>243-496</t>
  </si>
  <si>
    <t>230-512</t>
  </si>
  <si>
    <t>242-512</t>
  </si>
  <si>
    <t>242-513</t>
  </si>
  <si>
    <t>242-511</t>
  </si>
  <si>
    <t>241-490</t>
  </si>
  <si>
    <t>242-515</t>
  </si>
  <si>
    <t>241-494</t>
  </si>
  <si>
    <t>238-500</t>
  </si>
  <si>
    <t>228-500</t>
  </si>
  <si>
    <t>241-493</t>
  </si>
  <si>
    <t>243-515</t>
  </si>
  <si>
    <t>243-513</t>
  </si>
  <si>
    <t>243-512</t>
  </si>
  <si>
    <t>241-496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</si>
  <si>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</si>
  <si>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</si>
  <si>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</si>
  <si>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</si>
  <si>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</si>
  <si>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</si>
  <si>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</si>
  <si>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</si>
  <si>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</si>
  <si>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</si>
  <si>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</si>
  <si>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</si>
  <si>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</si>
  <si>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</si>
  <si>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</si>
  <si>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</si>
  <si>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</si>
  <si>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</si>
  <si>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</si>
  <si>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</si>
  <si>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</si>
  <si>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</si>
  <si>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</si>
  <si>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</si>
  <si>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</si>
  <si>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</si>
  <si>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</si>
  <si>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</si>
  <si>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</si>
  <si>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</si>
  <si>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</si>
  <si>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</si>
  <si>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</si>
  <si>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</si>
  <si>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</si>
  <si>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</si>
  <si>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</si>
  <si>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</si>
  <si>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</si>
  <si>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</si>
  <si>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</si>
  <si>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</si>
  <si>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</si>
  <si>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</si>
  <si>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</si>
  <si>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</si>
  <si>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</si>
  <si>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</si>
  <si>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</si>
  <si>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</si>
  <si>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</si>
  <si>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</si>
  <si>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</si>
  <si>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</si>
  <si>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</si>
  <si>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</si>
  <si>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</si>
  <si>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</si>
  <si>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</si>
  <si>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</si>
  <si>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</si>
  <si>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</si>
  <si>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</si>
  <si>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</si>
  <si>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</si>
  <si>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</si>
  <si>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</si>
  <si>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</si>
  <si>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</si>
  <si>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</si>
  <si>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</si>
  <si>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</si>
  <si>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</si>
  <si>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</si>
  <si>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</si>
  <si>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</si>
  <si>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</si>
  <si>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</si>
  <si>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</si>
  <si>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</si>
  <si>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</si>
  <si>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</si>
  <si>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</si>
  <si>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</si>
  <si>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</si>
  <si>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</si>
  <si>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</si>
  <si>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</si>
  <si>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</si>
  <si>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</si>
  <si>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</si>
  <si>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</si>
  <si>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</si>
  <si>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</si>
  <si>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</si>
  <si>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</si>
  <si>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Well</t>
  </si>
  <si>
    <t>Construct</t>
  </si>
  <si>
    <t>N terminus</t>
  </si>
  <si>
    <t>C terminus</t>
  </si>
  <si>
    <t xml:space="preserve">Concentration (ug/ml) </t>
  </si>
  <si>
    <t xml:space="preserve">Yield per ml culture (ug/ml)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</si>
</sst>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workbookViewId="0">
      <selection activeCell="F2" sqref="F2"/>
    </sheetView>
  </sheetViews>
  <sheetFormatPr baseColWidth="10" defaultColWidth="8.83203125" defaultRowHeight="14" x14ac:dyDescent="0"/>
  <cols>
    <col min="3" max="3" width="10.83203125" customWidth="1"/>
    <col min="4" max="4" width="11.1640625" customWidth="1"/>
    <col min="5" max="5" width="12" bestFit="1" customWidth="1"/>
    <col min="6" max="6" width="12.1640625" bestFit="1" customWidth="1"/>
  </cols>
  <sheetData>
    <row r="1" spans="1:6">
      <c r="A1" t="s">
        <v>177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</row>
    <row r="2" spans="1:6" ht="15">
      <c r="A2" t="s">
        <v>84</v>
      </c>
      <c r="B2" t="s">
        <v>61</v>
      </c>
      <c r="C2">
        <v>228</v>
      </c>
      <c r="D2">
        <v>490</v>
      </c>
      <c r="E2" s="2">
        <v>0</v>
      </c>
      <c r="F2">
        <f t="shared" ref="F2:F33" si="0">E2*80/900</f>
        <v>0</v>
      </c>
    </row>
    <row r="3" spans="1:6" ht="15">
      <c r="A3" t="s">
        <v>85</v>
      </c>
      <c r="B3" t="s">
        <v>28</v>
      </c>
      <c r="C3">
        <v>228</v>
      </c>
      <c r="D3">
        <v>493</v>
      </c>
      <c r="E3" s="2">
        <v>0</v>
      </c>
      <c r="F3">
        <f t="shared" si="0"/>
        <v>0</v>
      </c>
    </row>
    <row r="4" spans="1:6" ht="15">
      <c r="A4" t="s">
        <v>86</v>
      </c>
      <c r="B4" t="s">
        <v>5</v>
      </c>
      <c r="C4">
        <v>228</v>
      </c>
      <c r="D4">
        <v>494</v>
      </c>
      <c r="E4" s="2">
        <v>0</v>
      </c>
      <c r="F4">
        <f t="shared" si="0"/>
        <v>0</v>
      </c>
    </row>
    <row r="5" spans="1:6">
      <c r="A5" t="s">
        <v>87</v>
      </c>
      <c r="B5" t="s">
        <v>63</v>
      </c>
      <c r="C5">
        <v>228</v>
      </c>
      <c r="D5">
        <v>496</v>
      </c>
      <c r="E5" s="1">
        <v>7.50883079783633</v>
      </c>
      <c r="F5">
        <f t="shared" si="0"/>
        <v>0.66745162647434053</v>
      </c>
    </row>
    <row r="6" spans="1:6">
      <c r="A6" t="s">
        <v>88</v>
      </c>
      <c r="B6" t="s">
        <v>75</v>
      </c>
      <c r="C6">
        <v>228</v>
      </c>
      <c r="D6">
        <v>500</v>
      </c>
      <c r="E6" s="1">
        <v>4.9041031250759399</v>
      </c>
      <c r="F6">
        <f t="shared" si="0"/>
        <v>0.43592027778452802</v>
      </c>
    </row>
    <row r="7" spans="1:6">
      <c r="A7" t="s">
        <v>89</v>
      </c>
      <c r="B7" t="s">
        <v>4</v>
      </c>
      <c r="C7">
        <v>228</v>
      </c>
      <c r="D7">
        <v>511</v>
      </c>
      <c r="E7" s="1">
        <v>17.704699400795199</v>
      </c>
      <c r="F7">
        <f t="shared" si="0"/>
        <v>1.5737510578484621</v>
      </c>
    </row>
    <row r="8" spans="1:6">
      <c r="A8" t="s">
        <v>90</v>
      </c>
      <c r="B8" t="s">
        <v>2</v>
      </c>
      <c r="C8">
        <v>228</v>
      </c>
      <c r="D8">
        <v>512</v>
      </c>
      <c r="E8" s="1">
        <v>29.9535274392133</v>
      </c>
      <c r="F8">
        <f t="shared" si="0"/>
        <v>2.6625357723745156</v>
      </c>
    </row>
    <row r="9" spans="1:6">
      <c r="A9" t="s">
        <v>91</v>
      </c>
      <c r="B9" t="s">
        <v>3</v>
      </c>
      <c r="C9">
        <v>228</v>
      </c>
      <c r="D9">
        <v>513</v>
      </c>
      <c r="E9" s="1">
        <v>22.2816804204374</v>
      </c>
      <c r="F9">
        <f t="shared" si="0"/>
        <v>1.9805938151499911</v>
      </c>
    </row>
    <row r="10" spans="1:6">
      <c r="A10" t="s">
        <v>92</v>
      </c>
      <c r="B10" t="s">
        <v>1</v>
      </c>
      <c r="C10">
        <v>228</v>
      </c>
      <c r="D10">
        <v>515</v>
      </c>
      <c r="E10" s="1">
        <v>22.924422118282902</v>
      </c>
      <c r="F10">
        <f t="shared" si="0"/>
        <v>2.0377264105140358</v>
      </c>
    </row>
    <row r="11" spans="1:6">
      <c r="A11" t="s">
        <v>93</v>
      </c>
      <c r="B11" t="s">
        <v>56</v>
      </c>
      <c r="C11">
        <v>229</v>
      </c>
      <c r="D11">
        <v>490</v>
      </c>
      <c r="E11" s="1">
        <v>0</v>
      </c>
      <c r="F11">
        <f t="shared" si="0"/>
        <v>0</v>
      </c>
    </row>
    <row r="12" spans="1:6">
      <c r="A12" t="s">
        <v>94</v>
      </c>
      <c r="B12" t="s">
        <v>55</v>
      </c>
      <c r="C12">
        <v>229</v>
      </c>
      <c r="D12">
        <v>493</v>
      </c>
      <c r="E12" s="1">
        <v>0</v>
      </c>
      <c r="F12">
        <f t="shared" si="0"/>
        <v>0</v>
      </c>
    </row>
    <row r="13" spans="1:6">
      <c r="A13" t="s">
        <v>95</v>
      </c>
      <c r="B13" t="s">
        <v>58</v>
      </c>
      <c r="C13">
        <v>229</v>
      </c>
      <c r="D13">
        <v>494</v>
      </c>
      <c r="E13" s="1">
        <v>0</v>
      </c>
      <c r="F13">
        <f t="shared" si="0"/>
        <v>0</v>
      </c>
    </row>
    <row r="14" spans="1:6">
      <c r="A14" t="s">
        <v>96</v>
      </c>
      <c r="B14" t="s">
        <v>57</v>
      </c>
      <c r="C14">
        <v>229</v>
      </c>
      <c r="D14">
        <v>496</v>
      </c>
      <c r="E14" s="1">
        <v>11.4338889921519</v>
      </c>
      <c r="F14">
        <f t="shared" si="0"/>
        <v>1.01634568819128</v>
      </c>
    </row>
    <row r="15" spans="1:6" ht="15">
      <c r="A15" t="s">
        <v>81</v>
      </c>
      <c r="B15" t="s">
        <v>27</v>
      </c>
      <c r="C15">
        <v>229</v>
      </c>
      <c r="D15">
        <v>500</v>
      </c>
      <c r="E15" s="2">
        <v>6</v>
      </c>
      <c r="F15">
        <f t="shared" si="0"/>
        <v>0.53333333333333333</v>
      </c>
    </row>
    <row r="16" spans="1:6">
      <c r="A16" t="s">
        <v>97</v>
      </c>
      <c r="B16" t="s">
        <v>27</v>
      </c>
      <c r="C16">
        <v>229</v>
      </c>
      <c r="D16">
        <v>500</v>
      </c>
      <c r="E16" s="1">
        <v>10.6160531632318</v>
      </c>
      <c r="F16">
        <f t="shared" si="0"/>
        <v>0.94364917006504889</v>
      </c>
    </row>
    <row r="17" spans="1:11">
      <c r="A17" t="s">
        <v>116</v>
      </c>
      <c r="B17" t="s">
        <v>27</v>
      </c>
      <c r="C17">
        <v>229</v>
      </c>
      <c r="D17">
        <v>500</v>
      </c>
      <c r="E17" s="1">
        <v>19.492927648887001</v>
      </c>
      <c r="F17">
        <f t="shared" si="0"/>
        <v>1.7327046799010668</v>
      </c>
    </row>
    <row r="18" spans="1:11">
      <c r="A18" t="s">
        <v>118</v>
      </c>
      <c r="B18" t="s">
        <v>27</v>
      </c>
      <c r="C18">
        <v>229</v>
      </c>
      <c r="D18">
        <v>500</v>
      </c>
      <c r="E18" s="1">
        <v>14</v>
      </c>
      <c r="F18">
        <f t="shared" si="0"/>
        <v>1.2444444444444445</v>
      </c>
    </row>
    <row r="19" spans="1:11">
      <c r="A19" t="s">
        <v>162</v>
      </c>
      <c r="B19" t="s">
        <v>27</v>
      </c>
      <c r="C19">
        <v>229</v>
      </c>
      <c r="D19">
        <v>500</v>
      </c>
      <c r="E19" s="1">
        <v>14</v>
      </c>
      <c r="F19">
        <f t="shared" si="0"/>
        <v>1.2444444444444445</v>
      </c>
    </row>
    <row r="20" spans="1:11">
      <c r="A20" t="s">
        <v>174</v>
      </c>
      <c r="B20" t="s">
        <v>27</v>
      </c>
      <c r="C20">
        <v>229</v>
      </c>
      <c r="D20">
        <v>500</v>
      </c>
      <c r="E20" s="1">
        <v>9.2902432118685496</v>
      </c>
      <c r="F20">
        <f t="shared" si="0"/>
        <v>0.82579939661053769</v>
      </c>
    </row>
    <row r="21" spans="1:11">
      <c r="A21" t="s">
        <v>98</v>
      </c>
      <c r="B21" t="s">
        <v>15</v>
      </c>
      <c r="C21">
        <v>229</v>
      </c>
      <c r="D21">
        <v>511</v>
      </c>
      <c r="E21" s="1">
        <v>22.340835929906099</v>
      </c>
      <c r="F21">
        <f t="shared" si="0"/>
        <v>1.9858520826583197</v>
      </c>
    </row>
    <row r="22" spans="1:11" ht="15">
      <c r="A22" t="s">
        <v>82</v>
      </c>
      <c r="B22" t="s">
        <v>14</v>
      </c>
      <c r="C22">
        <v>229</v>
      </c>
      <c r="D22">
        <v>512</v>
      </c>
      <c r="E22" s="2">
        <v>39</v>
      </c>
      <c r="F22">
        <f t="shared" si="0"/>
        <v>3.4666666666666668</v>
      </c>
      <c r="I22" t="s">
        <v>12</v>
      </c>
      <c r="J22">
        <f>AVERAGE(F29:F34)</f>
        <v>2.852763005339936</v>
      </c>
      <c r="K22">
        <f>_xlfn.STDEV.S(F29:F34)</f>
        <v>0.52456945146539802</v>
      </c>
    </row>
    <row r="23" spans="1:11">
      <c r="A23" t="s">
        <v>99</v>
      </c>
      <c r="B23" t="s">
        <v>14</v>
      </c>
      <c r="C23">
        <v>229</v>
      </c>
      <c r="D23">
        <v>512</v>
      </c>
      <c r="E23" s="1">
        <v>23.295327915246801</v>
      </c>
      <c r="F23">
        <f t="shared" si="0"/>
        <v>2.0706958146886048</v>
      </c>
      <c r="I23" t="s">
        <v>14</v>
      </c>
      <c r="J23">
        <f>AVERAGE(F22:F23:F25:F26:F27)</f>
        <v>2.736290401963581</v>
      </c>
      <c r="K23">
        <f>_xlfn.STDEV.S(F22:F23:F25:F27)</f>
        <v>1.4772164197707802</v>
      </c>
    </row>
    <row r="24" spans="1:11">
      <c r="A24" t="s">
        <v>103</v>
      </c>
      <c r="B24" t="s">
        <v>14</v>
      </c>
      <c r="C24">
        <v>229</v>
      </c>
      <c r="D24">
        <v>512</v>
      </c>
      <c r="E24" s="1">
        <v>0</v>
      </c>
      <c r="F24">
        <f t="shared" si="0"/>
        <v>0</v>
      </c>
      <c r="I24" t="s">
        <v>27</v>
      </c>
      <c r="J24">
        <f>AVERAGE(F15:F20)</f>
        <v>1.0873959114664793</v>
      </c>
      <c r="K24">
        <f>_xlfn.STDEV.S(F15:F20)</f>
        <v>0.41517058970391379</v>
      </c>
    </row>
    <row r="25" spans="1:11">
      <c r="A25" t="s">
        <v>127</v>
      </c>
      <c r="B25" t="s">
        <v>14</v>
      </c>
      <c r="C25">
        <v>229</v>
      </c>
      <c r="D25">
        <v>512</v>
      </c>
      <c r="E25" s="1">
        <v>42</v>
      </c>
      <c r="F25">
        <f t="shared" si="0"/>
        <v>3.7333333333333334</v>
      </c>
    </row>
    <row r="26" spans="1:11">
      <c r="A26" t="s">
        <v>154</v>
      </c>
      <c r="B26" t="s">
        <v>14</v>
      </c>
      <c r="C26">
        <v>229</v>
      </c>
      <c r="D26">
        <v>512</v>
      </c>
      <c r="E26" s="1">
        <v>42</v>
      </c>
      <c r="F26">
        <f t="shared" si="0"/>
        <v>3.7333333333333334</v>
      </c>
    </row>
    <row r="27" spans="1:11">
      <c r="A27" t="s">
        <v>175</v>
      </c>
      <c r="B27" t="s">
        <v>14</v>
      </c>
      <c r="C27">
        <v>229</v>
      </c>
      <c r="D27">
        <v>512</v>
      </c>
      <c r="E27" s="1">
        <v>38.404274217294898</v>
      </c>
      <c r="F27">
        <f t="shared" si="0"/>
        <v>3.4137132637595466</v>
      </c>
    </row>
    <row r="28" spans="1:11">
      <c r="A28" t="s">
        <v>100</v>
      </c>
      <c r="B28" t="s">
        <v>13</v>
      </c>
      <c r="C28">
        <v>229</v>
      </c>
      <c r="D28">
        <v>513</v>
      </c>
      <c r="E28" s="1">
        <v>46.575212477776198</v>
      </c>
      <c r="F28">
        <f t="shared" si="0"/>
        <v>4.14001888691344</v>
      </c>
    </row>
    <row r="29" spans="1:11" ht="15">
      <c r="A29" t="s">
        <v>83</v>
      </c>
      <c r="B29" t="s">
        <v>12</v>
      </c>
      <c r="C29">
        <v>229</v>
      </c>
      <c r="D29">
        <v>515</v>
      </c>
      <c r="E29" s="2">
        <v>40</v>
      </c>
      <c r="F29">
        <f t="shared" si="0"/>
        <v>3.5555555555555554</v>
      </c>
    </row>
    <row r="30" spans="1:11">
      <c r="A30" t="s">
        <v>101</v>
      </c>
      <c r="B30" t="s">
        <v>12</v>
      </c>
      <c r="C30">
        <v>229</v>
      </c>
      <c r="D30">
        <v>515</v>
      </c>
      <c r="E30" s="1">
        <v>22.4975436748677</v>
      </c>
      <c r="F30">
        <f t="shared" si="0"/>
        <v>1.9997816599882401</v>
      </c>
    </row>
    <row r="31" spans="1:11">
      <c r="A31" t="s">
        <v>122</v>
      </c>
      <c r="B31" t="s">
        <v>12</v>
      </c>
      <c r="C31">
        <v>229</v>
      </c>
      <c r="D31">
        <v>515</v>
      </c>
      <c r="E31" s="1">
        <v>34.3100192563899</v>
      </c>
      <c r="F31">
        <f t="shared" si="0"/>
        <v>3.0497794894568799</v>
      </c>
    </row>
    <row r="32" spans="1:11">
      <c r="A32" t="s">
        <v>138</v>
      </c>
      <c r="B32" t="s">
        <v>12</v>
      </c>
      <c r="C32">
        <v>229</v>
      </c>
      <c r="D32">
        <v>515</v>
      </c>
      <c r="E32" s="1">
        <v>30</v>
      </c>
      <c r="F32">
        <f t="shared" si="0"/>
        <v>2.6666666666666665</v>
      </c>
    </row>
    <row r="33" spans="1:6">
      <c r="A33" t="s">
        <v>152</v>
      </c>
      <c r="B33" t="s">
        <v>12</v>
      </c>
      <c r="C33">
        <v>229</v>
      </c>
      <c r="D33">
        <v>515</v>
      </c>
      <c r="E33" s="1">
        <v>35</v>
      </c>
      <c r="F33">
        <f t="shared" si="0"/>
        <v>3.1111111111111112</v>
      </c>
    </row>
    <row r="34" spans="1:6">
      <c r="A34" t="s">
        <v>176</v>
      </c>
      <c r="B34" t="s">
        <v>12</v>
      </c>
      <c r="C34">
        <v>229</v>
      </c>
      <c r="D34">
        <v>515</v>
      </c>
      <c r="E34" s="1">
        <v>30.7539399291881</v>
      </c>
      <c r="F34">
        <f t="shared" ref="F34:F65" si="1">E34*80/900</f>
        <v>2.7336835492611646</v>
      </c>
    </row>
    <row r="35" spans="1:6">
      <c r="A35" t="s">
        <v>102</v>
      </c>
      <c r="B35" t="s">
        <v>47</v>
      </c>
      <c r="C35">
        <v>230</v>
      </c>
      <c r="D35">
        <v>490</v>
      </c>
      <c r="E35" s="1">
        <v>0</v>
      </c>
      <c r="F35">
        <f t="shared" si="1"/>
        <v>0</v>
      </c>
    </row>
    <row r="36" spans="1:6">
      <c r="A36" t="s">
        <v>104</v>
      </c>
      <c r="B36" t="s">
        <v>7</v>
      </c>
      <c r="C36">
        <v>230</v>
      </c>
      <c r="D36">
        <v>493</v>
      </c>
      <c r="E36" s="1">
        <v>0</v>
      </c>
      <c r="F36">
        <f t="shared" si="1"/>
        <v>0</v>
      </c>
    </row>
    <row r="37" spans="1:6">
      <c r="A37" t="s">
        <v>105</v>
      </c>
      <c r="B37" t="s">
        <v>29</v>
      </c>
      <c r="C37">
        <v>230</v>
      </c>
      <c r="D37">
        <v>494</v>
      </c>
      <c r="E37" s="1">
        <v>0</v>
      </c>
      <c r="F37">
        <f t="shared" si="1"/>
        <v>0</v>
      </c>
    </row>
    <row r="38" spans="1:6">
      <c r="A38" t="s">
        <v>106</v>
      </c>
      <c r="B38" t="s">
        <v>51</v>
      </c>
      <c r="C38">
        <v>230</v>
      </c>
      <c r="D38">
        <v>496</v>
      </c>
      <c r="E38" s="1">
        <v>8.4436318465309004</v>
      </c>
      <c r="F38">
        <f t="shared" si="1"/>
        <v>0.75054505302496888</v>
      </c>
    </row>
    <row r="39" spans="1:6">
      <c r="A39" t="s">
        <v>107</v>
      </c>
      <c r="B39" t="s">
        <v>30</v>
      </c>
      <c r="C39">
        <v>230</v>
      </c>
      <c r="D39">
        <v>500</v>
      </c>
      <c r="E39" s="1">
        <v>21.7497992180046</v>
      </c>
      <c r="F39">
        <f t="shared" si="1"/>
        <v>1.9333154860448534</v>
      </c>
    </row>
    <row r="40" spans="1:6">
      <c r="A40" t="s">
        <v>108</v>
      </c>
      <c r="B40" t="s">
        <v>26</v>
      </c>
      <c r="C40">
        <v>230</v>
      </c>
      <c r="D40">
        <v>511</v>
      </c>
      <c r="E40" s="1">
        <v>36.324032105220297</v>
      </c>
      <c r="F40">
        <f t="shared" si="1"/>
        <v>3.2288028537973594</v>
      </c>
    </row>
    <row r="41" spans="1:6">
      <c r="A41" t="s">
        <v>109</v>
      </c>
      <c r="B41" t="s">
        <v>67</v>
      </c>
      <c r="C41">
        <v>230</v>
      </c>
      <c r="D41">
        <v>512</v>
      </c>
      <c r="E41" s="1">
        <v>46.185433077641797</v>
      </c>
      <c r="F41">
        <f t="shared" si="1"/>
        <v>4.1053718291237153</v>
      </c>
    </row>
    <row r="42" spans="1:6">
      <c r="A42" t="s">
        <v>110</v>
      </c>
      <c r="B42" t="s">
        <v>21</v>
      </c>
      <c r="C42">
        <v>230</v>
      </c>
      <c r="D42">
        <v>513</v>
      </c>
      <c r="E42" s="1">
        <v>48.638545858003297</v>
      </c>
      <c r="F42">
        <f t="shared" si="1"/>
        <v>4.3234262984891814</v>
      </c>
    </row>
    <row r="43" spans="1:6">
      <c r="A43" t="s">
        <v>111</v>
      </c>
      <c r="B43" t="s">
        <v>20</v>
      </c>
      <c r="C43">
        <v>230</v>
      </c>
      <c r="D43">
        <v>515</v>
      </c>
      <c r="E43" s="1">
        <v>0</v>
      </c>
      <c r="F43">
        <f t="shared" si="1"/>
        <v>0</v>
      </c>
    </row>
    <row r="44" spans="1:6">
      <c r="A44" t="s">
        <v>112</v>
      </c>
      <c r="B44" t="s">
        <v>52</v>
      </c>
      <c r="C44">
        <v>237</v>
      </c>
      <c r="D44">
        <v>490</v>
      </c>
      <c r="E44" s="1">
        <v>0</v>
      </c>
      <c r="F44">
        <f t="shared" si="1"/>
        <v>0</v>
      </c>
    </row>
    <row r="45" spans="1:6">
      <c r="A45" t="s">
        <v>113</v>
      </c>
      <c r="B45" t="s">
        <v>50</v>
      </c>
      <c r="C45">
        <v>237</v>
      </c>
      <c r="D45">
        <v>493</v>
      </c>
      <c r="E45" s="1">
        <v>0</v>
      </c>
      <c r="F45">
        <f t="shared" si="1"/>
        <v>0</v>
      </c>
    </row>
    <row r="46" spans="1:6">
      <c r="A46" t="s">
        <v>114</v>
      </c>
      <c r="B46" t="s">
        <v>49</v>
      </c>
      <c r="C46">
        <v>237</v>
      </c>
      <c r="D46">
        <v>494</v>
      </c>
      <c r="E46" s="1">
        <v>0</v>
      </c>
      <c r="F46">
        <f t="shared" si="1"/>
        <v>0</v>
      </c>
    </row>
    <row r="47" spans="1:6">
      <c r="A47" t="s">
        <v>115</v>
      </c>
      <c r="B47" t="s">
        <v>48</v>
      </c>
      <c r="C47">
        <v>237</v>
      </c>
      <c r="D47">
        <v>496</v>
      </c>
      <c r="E47" s="1">
        <v>0</v>
      </c>
      <c r="F47">
        <f t="shared" si="1"/>
        <v>0</v>
      </c>
    </row>
    <row r="48" spans="1:6">
      <c r="A48" t="s">
        <v>117</v>
      </c>
      <c r="B48" t="s">
        <v>0</v>
      </c>
      <c r="C48">
        <v>237</v>
      </c>
      <c r="D48">
        <v>500</v>
      </c>
      <c r="E48" s="1">
        <v>0</v>
      </c>
      <c r="F48">
        <f t="shared" si="1"/>
        <v>0</v>
      </c>
    </row>
    <row r="49" spans="1:6">
      <c r="A49" t="s">
        <v>119</v>
      </c>
      <c r="B49" t="s">
        <v>10</v>
      </c>
      <c r="C49">
        <v>237</v>
      </c>
      <c r="D49">
        <v>511</v>
      </c>
      <c r="E49" s="1">
        <v>0</v>
      </c>
      <c r="F49">
        <f t="shared" si="1"/>
        <v>0</v>
      </c>
    </row>
    <row r="50" spans="1:6">
      <c r="A50" t="s">
        <v>120</v>
      </c>
      <c r="B50" t="s">
        <v>8</v>
      </c>
      <c r="C50">
        <v>237</v>
      </c>
      <c r="D50">
        <v>512</v>
      </c>
      <c r="E50" s="1">
        <v>0</v>
      </c>
      <c r="F50">
        <f t="shared" si="1"/>
        <v>0</v>
      </c>
    </row>
    <row r="51" spans="1:6">
      <c r="A51" t="s">
        <v>121</v>
      </c>
      <c r="B51" t="s">
        <v>9</v>
      </c>
      <c r="C51">
        <v>237</v>
      </c>
      <c r="D51">
        <v>513</v>
      </c>
      <c r="E51" s="1">
        <v>0</v>
      </c>
      <c r="F51">
        <f t="shared" si="1"/>
        <v>0</v>
      </c>
    </row>
    <row r="52" spans="1:6">
      <c r="A52" t="s">
        <v>123</v>
      </c>
      <c r="B52" t="s">
        <v>11</v>
      </c>
      <c r="C52">
        <v>237</v>
      </c>
      <c r="D52">
        <v>515</v>
      </c>
      <c r="E52" s="1">
        <v>0</v>
      </c>
      <c r="F52">
        <f t="shared" si="1"/>
        <v>0</v>
      </c>
    </row>
    <row r="53" spans="1:6">
      <c r="A53" t="s">
        <v>124</v>
      </c>
      <c r="B53" t="s">
        <v>16</v>
      </c>
      <c r="C53">
        <v>238</v>
      </c>
      <c r="D53">
        <v>490</v>
      </c>
      <c r="E53" s="1">
        <v>0</v>
      </c>
      <c r="F53">
        <f t="shared" si="1"/>
        <v>0</v>
      </c>
    </row>
    <row r="54" spans="1:6">
      <c r="A54" t="s">
        <v>125</v>
      </c>
      <c r="B54" t="s">
        <v>17</v>
      </c>
      <c r="C54">
        <v>238</v>
      </c>
      <c r="D54">
        <v>493</v>
      </c>
      <c r="E54" s="1">
        <v>0</v>
      </c>
      <c r="F54">
        <f t="shared" si="1"/>
        <v>0</v>
      </c>
    </row>
    <row r="55" spans="1:6">
      <c r="A55" t="s">
        <v>126</v>
      </c>
      <c r="B55" t="s">
        <v>18</v>
      </c>
      <c r="C55">
        <v>238</v>
      </c>
      <c r="D55">
        <v>494</v>
      </c>
      <c r="E55" s="1">
        <v>0</v>
      </c>
      <c r="F55">
        <f t="shared" si="1"/>
        <v>0</v>
      </c>
    </row>
    <row r="56" spans="1:6">
      <c r="A56" t="s">
        <v>128</v>
      </c>
      <c r="B56" t="s">
        <v>19</v>
      </c>
      <c r="C56">
        <v>238</v>
      </c>
      <c r="D56">
        <v>496</v>
      </c>
      <c r="E56" s="1">
        <v>0</v>
      </c>
      <c r="F56">
        <f t="shared" si="1"/>
        <v>0</v>
      </c>
    </row>
    <row r="57" spans="1:6">
      <c r="A57" t="s">
        <v>129</v>
      </c>
      <c r="B57" t="s">
        <v>74</v>
      </c>
      <c r="C57">
        <v>238</v>
      </c>
      <c r="D57">
        <v>500</v>
      </c>
      <c r="E57" s="1">
        <v>0</v>
      </c>
      <c r="F57">
        <f t="shared" si="1"/>
        <v>0</v>
      </c>
    </row>
    <row r="58" spans="1:6">
      <c r="A58" t="s">
        <v>130</v>
      </c>
      <c r="B58" t="s">
        <v>62</v>
      </c>
      <c r="C58">
        <v>238</v>
      </c>
      <c r="D58">
        <v>511</v>
      </c>
      <c r="E58" s="1">
        <v>0</v>
      </c>
      <c r="F58">
        <f t="shared" si="1"/>
        <v>0</v>
      </c>
    </row>
    <row r="59" spans="1:6">
      <c r="A59" t="s">
        <v>131</v>
      </c>
      <c r="B59" t="s">
        <v>65</v>
      </c>
      <c r="C59">
        <v>238</v>
      </c>
      <c r="D59">
        <v>512</v>
      </c>
      <c r="E59" s="1">
        <v>0</v>
      </c>
      <c r="F59">
        <f t="shared" si="1"/>
        <v>0</v>
      </c>
    </row>
    <row r="60" spans="1:6">
      <c r="A60" t="s">
        <v>132</v>
      </c>
      <c r="B60" t="s">
        <v>64</v>
      </c>
      <c r="C60">
        <v>238</v>
      </c>
      <c r="D60">
        <v>513</v>
      </c>
      <c r="E60" s="1">
        <v>0</v>
      </c>
      <c r="F60">
        <f t="shared" si="1"/>
        <v>0</v>
      </c>
    </row>
    <row r="61" spans="1:6">
      <c r="A61" t="s">
        <v>133</v>
      </c>
      <c r="B61" t="s">
        <v>60</v>
      </c>
      <c r="C61">
        <v>238</v>
      </c>
      <c r="D61">
        <v>515</v>
      </c>
      <c r="E61" s="1">
        <v>0</v>
      </c>
      <c r="F61">
        <f t="shared" si="1"/>
        <v>0</v>
      </c>
    </row>
    <row r="62" spans="1:6">
      <c r="A62" t="s">
        <v>134</v>
      </c>
      <c r="B62" t="s">
        <v>43</v>
      </c>
      <c r="C62">
        <v>240</v>
      </c>
      <c r="D62">
        <v>490</v>
      </c>
      <c r="E62" s="1">
        <v>0</v>
      </c>
      <c r="F62">
        <f t="shared" si="1"/>
        <v>0</v>
      </c>
    </row>
    <row r="63" spans="1:6">
      <c r="A63" t="s">
        <v>135</v>
      </c>
      <c r="B63" t="s">
        <v>44</v>
      </c>
      <c r="C63">
        <v>240</v>
      </c>
      <c r="D63">
        <v>493</v>
      </c>
      <c r="E63" s="1">
        <v>0</v>
      </c>
      <c r="F63">
        <f t="shared" si="1"/>
        <v>0</v>
      </c>
    </row>
    <row r="64" spans="1:6">
      <c r="A64" t="s">
        <v>136</v>
      </c>
      <c r="B64" t="s">
        <v>45</v>
      </c>
      <c r="C64">
        <v>240</v>
      </c>
      <c r="D64">
        <v>494</v>
      </c>
      <c r="E64" s="1">
        <v>0</v>
      </c>
      <c r="F64">
        <f t="shared" si="1"/>
        <v>0</v>
      </c>
    </row>
    <row r="65" spans="1:6">
      <c r="A65" t="s">
        <v>137</v>
      </c>
      <c r="B65" t="s">
        <v>46</v>
      </c>
      <c r="C65">
        <v>240</v>
      </c>
      <c r="D65">
        <v>496</v>
      </c>
      <c r="E65" s="1">
        <v>0</v>
      </c>
      <c r="F65">
        <f t="shared" si="1"/>
        <v>0</v>
      </c>
    </row>
    <row r="66" spans="1:6">
      <c r="A66" t="s">
        <v>139</v>
      </c>
      <c r="B66" t="s">
        <v>6</v>
      </c>
      <c r="C66">
        <v>240</v>
      </c>
      <c r="D66">
        <v>500</v>
      </c>
      <c r="E66" s="1">
        <v>0</v>
      </c>
      <c r="F66">
        <f t="shared" ref="F66:F97" si="2">E66*80/900</f>
        <v>0</v>
      </c>
    </row>
    <row r="67" spans="1:6">
      <c r="A67" t="s">
        <v>140</v>
      </c>
      <c r="B67" t="s">
        <v>23</v>
      </c>
      <c r="C67">
        <v>240</v>
      </c>
      <c r="D67">
        <v>511</v>
      </c>
      <c r="E67" s="1">
        <v>0</v>
      </c>
      <c r="F67">
        <f t="shared" si="2"/>
        <v>0</v>
      </c>
    </row>
    <row r="68" spans="1:6">
      <c r="A68" t="s">
        <v>141</v>
      </c>
      <c r="B68" t="s">
        <v>24</v>
      </c>
      <c r="C68">
        <v>240</v>
      </c>
      <c r="D68">
        <v>512</v>
      </c>
      <c r="E68" s="1">
        <v>0</v>
      </c>
      <c r="F68">
        <f t="shared" si="2"/>
        <v>0</v>
      </c>
    </row>
    <row r="69" spans="1:6">
      <c r="A69" t="s">
        <v>142</v>
      </c>
      <c r="B69" t="s">
        <v>25</v>
      </c>
      <c r="C69">
        <v>240</v>
      </c>
      <c r="D69">
        <v>513</v>
      </c>
      <c r="E69" s="1">
        <v>0</v>
      </c>
      <c r="F69">
        <f t="shared" si="2"/>
        <v>0</v>
      </c>
    </row>
    <row r="70" spans="1:6">
      <c r="A70" t="s">
        <v>143</v>
      </c>
      <c r="B70" t="s">
        <v>22</v>
      </c>
      <c r="C70">
        <v>240</v>
      </c>
      <c r="D70">
        <v>513</v>
      </c>
      <c r="E70" s="1">
        <v>2007</v>
      </c>
      <c r="F70">
        <f t="shared" si="2"/>
        <v>178.4</v>
      </c>
    </row>
    <row r="71" spans="1:6">
      <c r="A71" t="s">
        <v>144</v>
      </c>
      <c r="B71" t="s">
        <v>71</v>
      </c>
      <c r="C71">
        <v>241</v>
      </c>
      <c r="D71">
        <v>490</v>
      </c>
      <c r="E71" s="1">
        <v>0</v>
      </c>
      <c r="F71">
        <f t="shared" si="2"/>
        <v>0</v>
      </c>
    </row>
    <row r="72" spans="1:6">
      <c r="A72" t="s">
        <v>145</v>
      </c>
      <c r="B72" t="s">
        <v>76</v>
      </c>
      <c r="C72">
        <v>241</v>
      </c>
      <c r="D72">
        <v>493</v>
      </c>
      <c r="E72" s="1">
        <v>0</v>
      </c>
      <c r="F72">
        <f t="shared" si="2"/>
        <v>0</v>
      </c>
    </row>
    <row r="73" spans="1:6">
      <c r="A73" t="s">
        <v>146</v>
      </c>
      <c r="B73" t="s">
        <v>73</v>
      </c>
      <c r="C73">
        <v>241</v>
      </c>
      <c r="D73">
        <v>494</v>
      </c>
      <c r="E73" s="1">
        <v>0</v>
      </c>
      <c r="F73">
        <f t="shared" si="2"/>
        <v>0</v>
      </c>
    </row>
    <row r="74" spans="1:6">
      <c r="A74" t="s">
        <v>147</v>
      </c>
      <c r="B74" t="s">
        <v>80</v>
      </c>
      <c r="C74">
        <v>241</v>
      </c>
      <c r="D74">
        <v>496</v>
      </c>
      <c r="E74" s="1">
        <v>0</v>
      </c>
      <c r="F74">
        <f t="shared" si="2"/>
        <v>0</v>
      </c>
    </row>
    <row r="75" spans="1:6">
      <c r="A75" t="s">
        <v>148</v>
      </c>
      <c r="B75" t="s">
        <v>39</v>
      </c>
      <c r="C75">
        <v>241</v>
      </c>
      <c r="D75">
        <v>500</v>
      </c>
      <c r="E75" s="1">
        <v>0</v>
      </c>
      <c r="F75">
        <f t="shared" si="2"/>
        <v>0</v>
      </c>
    </row>
    <row r="76" spans="1:6">
      <c r="A76" t="s">
        <v>149</v>
      </c>
      <c r="B76" t="s">
        <v>32</v>
      </c>
      <c r="C76">
        <v>241</v>
      </c>
      <c r="D76">
        <v>511</v>
      </c>
      <c r="E76" s="1">
        <v>0</v>
      </c>
      <c r="F76">
        <f t="shared" si="2"/>
        <v>0</v>
      </c>
    </row>
    <row r="77" spans="1:6">
      <c r="A77" t="s">
        <v>150</v>
      </c>
      <c r="B77" t="s">
        <v>34</v>
      </c>
      <c r="C77">
        <v>241</v>
      </c>
      <c r="D77">
        <v>512</v>
      </c>
      <c r="E77" s="1">
        <v>0</v>
      </c>
      <c r="F77">
        <f t="shared" si="2"/>
        <v>0</v>
      </c>
    </row>
    <row r="78" spans="1:6">
      <c r="A78" t="s">
        <v>151</v>
      </c>
      <c r="B78" t="s">
        <v>33</v>
      </c>
      <c r="C78">
        <v>241</v>
      </c>
      <c r="D78">
        <v>513</v>
      </c>
      <c r="E78" s="1">
        <v>3</v>
      </c>
      <c r="F78">
        <f t="shared" si="2"/>
        <v>0.26666666666666666</v>
      </c>
    </row>
    <row r="79" spans="1:6">
      <c r="A79" t="s">
        <v>153</v>
      </c>
      <c r="B79" t="s">
        <v>31</v>
      </c>
      <c r="C79">
        <v>241</v>
      </c>
      <c r="D79">
        <v>515</v>
      </c>
      <c r="E79" s="1">
        <v>0</v>
      </c>
      <c r="F79">
        <f t="shared" si="2"/>
        <v>0</v>
      </c>
    </row>
    <row r="80" spans="1:6">
      <c r="A80" t="s">
        <v>155</v>
      </c>
      <c r="B80" t="s">
        <v>40</v>
      </c>
      <c r="C80">
        <v>242</v>
      </c>
      <c r="D80">
        <v>490</v>
      </c>
      <c r="E80" s="1">
        <v>0</v>
      </c>
      <c r="F80">
        <f t="shared" si="2"/>
        <v>0</v>
      </c>
    </row>
    <row r="81" spans="1:6">
      <c r="A81" t="s">
        <v>156</v>
      </c>
      <c r="B81" t="s">
        <v>38</v>
      </c>
      <c r="C81">
        <v>242</v>
      </c>
      <c r="D81">
        <v>493</v>
      </c>
      <c r="E81" s="1">
        <v>0</v>
      </c>
      <c r="F81">
        <f t="shared" si="2"/>
        <v>0</v>
      </c>
    </row>
    <row r="82" spans="1:6">
      <c r="A82" t="s">
        <v>157</v>
      </c>
      <c r="B82" t="s">
        <v>42</v>
      </c>
      <c r="C82">
        <v>242</v>
      </c>
      <c r="D82">
        <v>494</v>
      </c>
      <c r="E82" s="1">
        <v>0</v>
      </c>
      <c r="F82">
        <f t="shared" si="2"/>
        <v>0</v>
      </c>
    </row>
    <row r="83" spans="1:6">
      <c r="A83" t="s">
        <v>158</v>
      </c>
      <c r="B83" t="s">
        <v>41</v>
      </c>
      <c r="C83">
        <v>242</v>
      </c>
      <c r="D83">
        <v>496</v>
      </c>
      <c r="E83" s="1">
        <v>0</v>
      </c>
      <c r="F83">
        <f t="shared" si="2"/>
        <v>0</v>
      </c>
    </row>
    <row r="84" spans="1:6">
      <c r="A84" t="s">
        <v>160</v>
      </c>
      <c r="B84" t="s">
        <v>70</v>
      </c>
      <c r="C84">
        <v>242</v>
      </c>
      <c r="D84">
        <v>511</v>
      </c>
      <c r="E84" s="1">
        <v>0</v>
      </c>
      <c r="F84">
        <f t="shared" si="2"/>
        <v>0</v>
      </c>
    </row>
    <row r="85" spans="1:6">
      <c r="A85" t="s">
        <v>161</v>
      </c>
      <c r="B85" t="s">
        <v>68</v>
      </c>
      <c r="C85">
        <v>242</v>
      </c>
      <c r="D85">
        <v>512</v>
      </c>
      <c r="E85" s="1">
        <v>0</v>
      </c>
      <c r="F85">
        <f t="shared" si="2"/>
        <v>0</v>
      </c>
    </row>
    <row r="86" spans="1:6">
      <c r="A86" t="s">
        <v>163</v>
      </c>
      <c r="B86" t="s">
        <v>69</v>
      </c>
      <c r="C86">
        <v>242</v>
      </c>
      <c r="D86">
        <v>513</v>
      </c>
      <c r="E86" s="1">
        <v>0</v>
      </c>
      <c r="F86">
        <f t="shared" si="2"/>
        <v>0</v>
      </c>
    </row>
    <row r="87" spans="1:6">
      <c r="A87" t="s">
        <v>164</v>
      </c>
      <c r="B87" t="s">
        <v>72</v>
      </c>
      <c r="C87">
        <v>242</v>
      </c>
      <c r="D87">
        <v>515</v>
      </c>
      <c r="E87" s="1">
        <v>0</v>
      </c>
      <c r="F87">
        <f t="shared" si="2"/>
        <v>0</v>
      </c>
    </row>
    <row r="88" spans="1:6">
      <c r="A88" t="s">
        <v>159</v>
      </c>
      <c r="B88" t="s">
        <v>59</v>
      </c>
      <c r="C88">
        <v>242</v>
      </c>
      <c r="D88">
        <v>599</v>
      </c>
      <c r="E88" s="1">
        <v>0</v>
      </c>
      <c r="F88">
        <f t="shared" si="2"/>
        <v>0</v>
      </c>
    </row>
    <row r="89" spans="1:6">
      <c r="A89" t="s">
        <v>165</v>
      </c>
      <c r="B89" t="s">
        <v>36</v>
      </c>
      <c r="C89">
        <v>243</v>
      </c>
      <c r="D89">
        <v>490</v>
      </c>
      <c r="E89" s="1">
        <v>0</v>
      </c>
      <c r="F89">
        <f t="shared" si="2"/>
        <v>0</v>
      </c>
    </row>
    <row r="90" spans="1:6">
      <c r="A90" t="s">
        <v>166</v>
      </c>
      <c r="B90" t="s">
        <v>35</v>
      </c>
      <c r="C90">
        <v>243</v>
      </c>
      <c r="D90">
        <v>493</v>
      </c>
      <c r="E90" s="1">
        <v>0</v>
      </c>
      <c r="F90">
        <f t="shared" si="2"/>
        <v>0</v>
      </c>
    </row>
    <row r="91" spans="1:6">
      <c r="A91" t="s">
        <v>167</v>
      </c>
      <c r="B91" t="s">
        <v>37</v>
      </c>
      <c r="C91">
        <v>243</v>
      </c>
      <c r="D91">
        <v>494</v>
      </c>
      <c r="E91" s="1">
        <v>0</v>
      </c>
      <c r="F91">
        <f t="shared" si="2"/>
        <v>0</v>
      </c>
    </row>
    <row r="92" spans="1:6">
      <c r="A92" t="s">
        <v>168</v>
      </c>
      <c r="B92" t="s">
        <v>66</v>
      </c>
      <c r="C92">
        <v>243</v>
      </c>
      <c r="D92">
        <v>496</v>
      </c>
      <c r="E92" s="1">
        <v>0</v>
      </c>
      <c r="F92">
        <f t="shared" si="2"/>
        <v>0</v>
      </c>
    </row>
    <row r="93" spans="1:6">
      <c r="A93" t="s">
        <v>169</v>
      </c>
      <c r="B93" t="s">
        <v>53</v>
      </c>
      <c r="C93">
        <v>243</v>
      </c>
      <c r="D93">
        <v>500</v>
      </c>
      <c r="E93" s="1">
        <v>0</v>
      </c>
      <c r="F93">
        <f t="shared" si="2"/>
        <v>0</v>
      </c>
    </row>
    <row r="94" spans="1:6">
      <c r="A94" t="s">
        <v>170</v>
      </c>
      <c r="B94" t="s">
        <v>54</v>
      </c>
      <c r="C94">
        <v>243</v>
      </c>
      <c r="D94">
        <v>511</v>
      </c>
      <c r="E94" s="1">
        <v>0</v>
      </c>
      <c r="F94">
        <f t="shared" si="2"/>
        <v>0</v>
      </c>
    </row>
    <row r="95" spans="1:6">
      <c r="A95" t="s">
        <v>171</v>
      </c>
      <c r="B95" t="s">
        <v>79</v>
      </c>
      <c r="C95">
        <v>243</v>
      </c>
      <c r="D95">
        <v>512</v>
      </c>
      <c r="E95" s="1">
        <v>0</v>
      </c>
      <c r="F95">
        <f t="shared" si="2"/>
        <v>0</v>
      </c>
    </row>
    <row r="96" spans="1:6">
      <c r="A96" t="s">
        <v>172</v>
      </c>
      <c r="B96" t="s">
        <v>78</v>
      </c>
      <c r="C96">
        <v>243</v>
      </c>
      <c r="D96">
        <v>513</v>
      </c>
      <c r="E96" s="1">
        <v>0</v>
      </c>
      <c r="F96">
        <f t="shared" si="2"/>
        <v>0</v>
      </c>
    </row>
    <row r="97" spans="1:6">
      <c r="A97" t="s">
        <v>173</v>
      </c>
      <c r="B97" t="s">
        <v>77</v>
      </c>
      <c r="C97">
        <v>243</v>
      </c>
      <c r="D97">
        <v>515</v>
      </c>
      <c r="E97" s="1">
        <v>0</v>
      </c>
      <c r="F97">
        <f t="shared" si="2"/>
        <v>0</v>
      </c>
    </row>
  </sheetData>
  <sortState ref="A2:F97">
    <sortCondition ref="C2:C97"/>
    <sortCondition ref="D2:D9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Abl1_constructs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Albanese, Steven/GSK Graduate School</cp:lastModifiedBy>
  <dcterms:created xsi:type="dcterms:W3CDTF">2013-08-10T21:01:51Z</dcterms:created>
  <dcterms:modified xsi:type="dcterms:W3CDTF">2018-05-21T18:58:47Z</dcterms:modified>
</cp:coreProperties>
</file>