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0" yWindow="0" windowWidth="25600" windowHeight="14600" tabRatio="500"/>
  </bookViews>
  <sheets>
    <sheet name="microscopic-pKa-statistics-8mo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<sst xmlns="http://schemas.openxmlformats.org/spreadsheetml/2006/main" count="66" uniqueCount="61">
  <si>
    <t>ID</t>
  </si>
  <si>
    <t>RMSE</t>
  </si>
  <si>
    <t>RMSE_lower_bound</t>
  </si>
  <si>
    <t>RMSE_upper_bound</t>
  </si>
  <si>
    <t>MAE</t>
  </si>
  <si>
    <t>MAE_lower_bound</t>
  </si>
  <si>
    <t>MAE_upper_bound</t>
  </si>
  <si>
    <t>ME</t>
  </si>
  <si>
    <t>ME_lower_bound</t>
  </si>
  <si>
    <t>ME_upper_bound</t>
  </si>
  <si>
    <t>R2</t>
  </si>
  <si>
    <t>R2_lower_bound</t>
  </si>
  <si>
    <t>R2_upper_bound</t>
  </si>
  <si>
    <t>m</t>
  </si>
  <si>
    <t>m_lower_bound</t>
  </si>
  <si>
    <t>m_upper_bound</t>
  </si>
  <si>
    <t>kendall_tau</t>
  </si>
  <si>
    <t>kendall_tau_lower_bound</t>
  </si>
  <si>
    <t>kendall_tau_upper_bound</t>
  </si>
  <si>
    <t>unmatched exp pKas</t>
  </si>
  <si>
    <t>unmatched pred pKas</t>
  </si>
  <si>
    <t>unmatched pred pKas [2,12]</t>
  </si>
  <si>
    <t>unmatched pred pKas [4,10]</t>
  </si>
  <si>
    <t>nb011</t>
  </si>
  <si>
    <t>hdiyq</t>
  </si>
  <si>
    <t>epvmk</t>
  </si>
  <si>
    <t>xnoe0</t>
  </si>
  <si>
    <t>gdqeg</t>
  </si>
  <si>
    <t>4o0ia</t>
  </si>
  <si>
    <t>nb008</t>
  </si>
  <si>
    <t>ccpmw</t>
  </si>
  <si>
    <t>0xi4b</t>
  </si>
  <si>
    <t>cywyk</t>
  </si>
  <si>
    <t>ftc8w</t>
  </si>
  <si>
    <t>nxaaw</t>
  </si>
  <si>
    <t>nb016</t>
  </si>
  <si>
    <t>kxztt</t>
  </si>
  <si>
    <t>eyetm</t>
  </si>
  <si>
    <t>cm2yq</t>
  </si>
  <si>
    <t>2umai</t>
  </si>
  <si>
    <t>ko8yx</t>
  </si>
  <si>
    <t>wuuvc</t>
  </si>
  <si>
    <t>ktpj5</t>
  </si>
  <si>
    <t>z7fhp</t>
  </si>
  <si>
    <t>arcko</t>
  </si>
  <si>
    <t>y4wws</t>
  </si>
  <si>
    <t>wcvnu</t>
  </si>
  <si>
    <t>8toyp</t>
  </si>
  <si>
    <t>qsicn</t>
  </si>
  <si>
    <t>wexjs</t>
  </si>
  <si>
    <t>v8qph</t>
  </si>
  <si>
    <t>w4z0e</t>
  </si>
  <si>
    <t>6tvf8</t>
  </si>
  <si>
    <t>0wfzo</t>
  </si>
  <si>
    <t>t8ewk</t>
  </si>
  <si>
    <t>z3btx</t>
  </si>
  <si>
    <t>758j8</t>
  </si>
  <si>
    <t>hgn83</t>
  </si>
  <si>
    <t>Kendall's Tau</t>
  </si>
  <si>
    <t>Unmatched exp. \pKa{}s</t>
  </si>
  <si>
    <t>Unmatched pred. \pKa{}s [2,12]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</si>
</sst>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abSelected="1" workbookViewId="0">
      <selection activeCell="I2" sqref="I1:I1048576"/>
    </sheetView>
  </sheetViews>
  <sheetFormatPr baseColWidth="10" defaultRowHeight="15" x14ac:dyDescent="0"/>
  <cols>
    <col min="2" max="2" width="13.5" bestFit="1" customWidth="1"/>
    <col min="3" max="7" width="13.5" customWidth="1"/>
    <col min="10" max="10" width="13.5" customWidth="1"/>
    <col min="11" max="25" width="10.83203125" hidden="1" customWidth="1"/>
    <col min="26" max="28" width="0" hidden="1" customWidth="1"/>
  </cols>
  <sheetData>
    <row r="1" spans="1:3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58</v>
      </c>
      <c r="H1" t="s">
        <v>59</v>
      </c>
      <c r="I1" t="s">
        <v>60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</row>
    <row r="2" spans="1:32">
      <c r="A2" t="s">
        <v>23</v>
      </c>
      <c r="B2" t="str">
        <f>CONCATENATE(ROUND(K2,2)," [",ROUND(L2,2), ", ", ROUND(M2,2), "]")</f>
        <v>0.47 [0.3, 0.64]</v>
      </c>
      <c r="C2" t="str">
        <f>CONCATENATE(ROUND(N2,2)," [",ROUND(O2,2), ", ", ROUND(P2,2), "]")</f>
        <v>0.33 [0.22, 0.46]</v>
      </c>
      <c r="D2" t="str">
        <f>CONCATENATE(ROUND(Q2,2)," [",ROUND(R2,2), ", ", ROUND(S2,2), "]")</f>
        <v>-0.02 [-0.18, 0.14]</v>
      </c>
      <c r="E2" t="str">
        <f>CONCATENATE(ROUND(T2,2)," [",ROUND(U2,2), ", ", ROUND(V2,2), "]")</f>
        <v>0.97 [0.94, 0.99]</v>
      </c>
      <c r="F2" t="str">
        <f>CONCATENATE(ROUND(W2,2)," [",ROUND(X2,2), ", ", ROUND(Y2,2), "]")</f>
        <v>1.01 [0.97, 1.06]</v>
      </c>
      <c r="G2" t="str">
        <f>CONCATENATE(ROUND(Z2,2)," [",ROUND(AA2,2), ", ", ROUND(AB2,2), "]")</f>
        <v>0.9 [0.78, 0.96]</v>
      </c>
      <c r="H2">
        <v>0</v>
      </c>
      <c r="I2">
        <v>36</v>
      </c>
      <c r="K2">
        <v>0.46827066890297397</v>
      </c>
      <c r="L2">
        <v>0.30145346829716002</v>
      </c>
      <c r="M2">
        <v>0.64079335907315504</v>
      </c>
      <c r="N2">
        <v>0.32903225806451603</v>
      </c>
      <c r="O2">
        <v>0.22354838709677399</v>
      </c>
      <c r="P2">
        <v>0.456129032258064</v>
      </c>
      <c r="Q2">
        <v>-1.8709677419354798E-2</v>
      </c>
      <c r="R2">
        <v>-0.184516129032258</v>
      </c>
      <c r="S2">
        <v>0.13967741935483799</v>
      </c>
      <c r="T2">
        <v>0.97134434602410302</v>
      </c>
      <c r="U2">
        <v>0.93566500148144904</v>
      </c>
      <c r="V2">
        <v>0.989539977343451</v>
      </c>
      <c r="W2">
        <v>1.0103771151387999</v>
      </c>
      <c r="X2">
        <v>0.96562237505602599</v>
      </c>
      <c r="Y2">
        <v>1.0606576126029501</v>
      </c>
      <c r="Z2">
        <v>0.89558717116998499</v>
      </c>
      <c r="AA2">
        <v>0.78405748313841195</v>
      </c>
      <c r="AB2">
        <v>0.96452328159645195</v>
      </c>
      <c r="AC2">
        <v>0</v>
      </c>
      <c r="AD2">
        <v>103</v>
      </c>
      <c r="AE2">
        <v>36</v>
      </c>
      <c r="AF2">
        <v>20</v>
      </c>
    </row>
    <row r="3" spans="1:32">
      <c r="A3" t="s">
        <v>24</v>
      </c>
      <c r="B3" t="str">
        <f t="shared" ref="B3:B36" si="0">CONCATENATE(ROUND(K3,2)," [",ROUND(L3,2), ", ", ROUND(M3,2), "]")</f>
        <v>0.62 [0.47, 0.76]</v>
      </c>
      <c r="C3" t="str">
        <f t="shared" ref="C3:C36" si="1">CONCATENATE(ROUND(N3,2)," [",ROUND(O3,2), ", ", ROUND(P3,2), "]")</f>
        <v>0.47 [0.33, 0.62]</v>
      </c>
      <c r="D3" t="str">
        <f t="shared" ref="D3:D36" si="2">CONCATENATE(ROUND(Q3,2)," [",ROUND(R3,2), ", ", ROUND(S3,2), "]")</f>
        <v>0.13 [-0.09, 0.34]</v>
      </c>
      <c r="E3" t="str">
        <f t="shared" ref="E3:E36" si="3">CONCATENATE(ROUND(T3,2)," [",ROUND(U3,2), ", ", ROUND(V3,2), "]")</f>
        <v>0.95 [0.92, 0.97]</v>
      </c>
      <c r="F3" t="str">
        <f t="shared" ref="F3:F36" si="4">CONCATENATE(ROUND(S3,2)," [",ROUND(X3,2), ", ", ROUND(Y3,2), "]")</f>
        <v>0.34 [0.92, 1.09]</v>
      </c>
      <c r="G3" t="str">
        <f t="shared" ref="G3:G36" si="5">CONCATENATE(ROUND(Z3,2)," [",ROUND(AA3,2), ", ", ROUND(AB3,2), "]")</f>
        <v>0.87 [0.79, 0.93]</v>
      </c>
      <c r="H3">
        <v>0</v>
      </c>
      <c r="I3">
        <v>16</v>
      </c>
      <c r="K3">
        <v>0.62404249234973097</v>
      </c>
      <c r="L3">
        <v>0.47480386442974398</v>
      </c>
      <c r="M3">
        <v>0.75754697501530399</v>
      </c>
      <c r="N3">
        <v>0.46806451612903199</v>
      </c>
      <c r="O3">
        <v>0.32741935483870899</v>
      </c>
      <c r="P3">
        <v>0.61870967741935401</v>
      </c>
      <c r="Q3">
        <v>0.127419354838709</v>
      </c>
      <c r="R3">
        <v>-8.7419354838709606E-2</v>
      </c>
      <c r="S3">
        <v>0.34451612903225698</v>
      </c>
      <c r="T3">
        <v>0.95014270684296498</v>
      </c>
      <c r="U3">
        <v>0.91670025318430504</v>
      </c>
      <c r="V3">
        <v>0.97397351154233303</v>
      </c>
      <c r="W3">
        <v>0.989906782419256</v>
      </c>
      <c r="X3">
        <v>0.91625903661331398</v>
      </c>
      <c r="Y3">
        <v>1.0871676087425399</v>
      </c>
      <c r="Z3">
        <v>0.86975292584777397</v>
      </c>
      <c r="AA3">
        <v>0.79102921182628105</v>
      </c>
      <c r="AB3">
        <v>0.93423042005327595</v>
      </c>
      <c r="AC3">
        <v>0</v>
      </c>
      <c r="AD3">
        <v>70</v>
      </c>
      <c r="AE3">
        <v>16</v>
      </c>
      <c r="AF3">
        <v>5</v>
      </c>
    </row>
    <row r="4" spans="1:32">
      <c r="A4" t="s">
        <v>25</v>
      </c>
      <c r="B4" t="str">
        <f t="shared" si="0"/>
        <v>0.63 [0.43, 0.81]</v>
      </c>
      <c r="C4" t="str">
        <f t="shared" si="1"/>
        <v>0.47 [0.32, 0.63]</v>
      </c>
      <c r="D4" t="str">
        <f t="shared" si="2"/>
        <v>-0.02 [-0.25, 0.21]</v>
      </c>
      <c r="E4" t="str">
        <f t="shared" si="3"/>
        <v>0.95 [0.89, 0.98]</v>
      </c>
      <c r="F4" t="str">
        <f t="shared" si="4"/>
        <v>0.21 [0.91, 1.04]</v>
      </c>
      <c r="G4" t="str">
        <f t="shared" si="5"/>
        <v>0.81 [0.68, 0.91]</v>
      </c>
      <c r="H4">
        <v>0</v>
      </c>
      <c r="I4">
        <v>37</v>
      </c>
      <c r="K4">
        <v>0.63090793907368603</v>
      </c>
      <c r="L4">
        <v>0.43227146643012998</v>
      </c>
      <c r="M4">
        <v>0.81017026733209896</v>
      </c>
      <c r="N4">
        <v>0.46931034482758599</v>
      </c>
      <c r="O4">
        <v>0.322758620689655</v>
      </c>
      <c r="P4">
        <v>0.63172413793103399</v>
      </c>
      <c r="Q4">
        <v>-2.3793103448275899E-2</v>
      </c>
      <c r="R4">
        <v>-0.248965517241379</v>
      </c>
      <c r="S4">
        <v>0.21172413793103401</v>
      </c>
      <c r="T4">
        <v>0.94873558861886398</v>
      </c>
      <c r="U4">
        <v>0.88990546969683504</v>
      </c>
      <c r="V4">
        <v>0.979864459201363</v>
      </c>
      <c r="W4">
        <v>0.98166744281979701</v>
      </c>
      <c r="X4">
        <v>0.91168257487126902</v>
      </c>
      <c r="Y4">
        <v>1.0441872378806001</v>
      </c>
      <c r="Z4">
        <v>0.81134463651376798</v>
      </c>
      <c r="AA4">
        <v>0.67779706726821598</v>
      </c>
      <c r="AB4">
        <v>0.90600522193211497</v>
      </c>
      <c r="AC4">
        <v>0</v>
      </c>
      <c r="AD4">
        <v>104</v>
      </c>
      <c r="AE4">
        <v>37</v>
      </c>
      <c r="AF4">
        <v>22</v>
      </c>
    </row>
    <row r="5" spans="1:32">
      <c r="A5" t="s">
        <v>26</v>
      </c>
      <c r="B5" t="str">
        <f t="shared" si="0"/>
        <v>0.65 [0.47, 0.82]</v>
      </c>
      <c r="C5" t="str">
        <f t="shared" si="1"/>
        <v>0.5 [0.36, 0.66]</v>
      </c>
      <c r="D5" t="str">
        <f t="shared" si="2"/>
        <v>-0.1 [-0.32, 0.13]</v>
      </c>
      <c r="E5" t="str">
        <f t="shared" si="3"/>
        <v>0.95 [0.89, 0.98]</v>
      </c>
      <c r="F5" t="str">
        <f t="shared" si="4"/>
        <v>0.13 [0.92, 1.05]</v>
      </c>
      <c r="G5" t="str">
        <f t="shared" si="5"/>
        <v>0.82 [0.69, 0.91]</v>
      </c>
      <c r="H5">
        <v>0</v>
      </c>
      <c r="I5">
        <v>36</v>
      </c>
      <c r="K5">
        <v>0.64708319918435997</v>
      </c>
      <c r="L5">
        <v>0.46657975381135702</v>
      </c>
      <c r="M5">
        <v>0.81687004270365104</v>
      </c>
      <c r="N5">
        <v>0.498999999999999</v>
      </c>
      <c r="O5">
        <v>0.35999999999999899</v>
      </c>
      <c r="P5">
        <v>0.65533333333333299</v>
      </c>
      <c r="Q5">
        <v>-9.9000000000000005E-2</v>
      </c>
      <c r="R5">
        <v>-0.32299999999999901</v>
      </c>
      <c r="S5">
        <v>0.13299999999999901</v>
      </c>
      <c r="T5">
        <v>0.94761926333143298</v>
      </c>
      <c r="U5">
        <v>0.88964364240666505</v>
      </c>
      <c r="V5">
        <v>0.97762976817460601</v>
      </c>
      <c r="W5">
        <v>0.99470229769610297</v>
      </c>
      <c r="X5">
        <v>0.92455936913931003</v>
      </c>
      <c r="Y5">
        <v>1.0545335622118199</v>
      </c>
      <c r="Z5">
        <v>0.81933310865721298</v>
      </c>
      <c r="AA5">
        <v>0.68682434977861995</v>
      </c>
      <c r="AB5">
        <v>0.91489361702127603</v>
      </c>
      <c r="AC5">
        <v>0</v>
      </c>
      <c r="AD5">
        <v>103</v>
      </c>
      <c r="AE5">
        <v>36</v>
      </c>
      <c r="AF5">
        <v>22</v>
      </c>
    </row>
    <row r="6" spans="1:32">
      <c r="A6" t="s">
        <v>27</v>
      </c>
      <c r="B6" t="str">
        <f t="shared" si="0"/>
        <v>0.65 [0.41, 0.89]</v>
      </c>
      <c r="C6" t="str">
        <f t="shared" si="1"/>
        <v>0.43 [0.27, 0.62]</v>
      </c>
      <c r="D6" t="str">
        <f t="shared" si="2"/>
        <v>0.11 [-0.1, 0.35]</v>
      </c>
      <c r="E6" t="str">
        <f t="shared" si="3"/>
        <v>0.94 [0.88, 0.98]</v>
      </c>
      <c r="F6" t="str">
        <f t="shared" si="4"/>
        <v>0.35 [0.87, 1.02]</v>
      </c>
      <c r="G6" t="str">
        <f t="shared" si="5"/>
        <v>0.83 [0.67, 0.95]</v>
      </c>
      <c r="H6">
        <v>0</v>
      </c>
      <c r="I6">
        <v>53</v>
      </c>
      <c r="K6">
        <v>0.65274548383475295</v>
      </c>
      <c r="L6">
        <v>0.40539692483622303</v>
      </c>
      <c r="M6">
        <v>0.89216029949779696</v>
      </c>
      <c r="N6">
        <v>0.43366666666666598</v>
      </c>
      <c r="O6">
        <v>0.274666666666666</v>
      </c>
      <c r="P6">
        <v>0.62133333333333296</v>
      </c>
      <c r="Q6">
        <v>0.113</v>
      </c>
      <c r="R6">
        <v>-0.102999999999999</v>
      </c>
      <c r="S6">
        <v>0.35099999999999898</v>
      </c>
      <c r="T6">
        <v>0.94120987982206805</v>
      </c>
      <c r="U6">
        <v>0.87564770522656299</v>
      </c>
      <c r="V6">
        <v>0.97999784628805298</v>
      </c>
      <c r="W6">
        <v>0.94519483523660497</v>
      </c>
      <c r="X6">
        <v>0.86724943645010399</v>
      </c>
      <c r="Y6">
        <v>1.02329321483528</v>
      </c>
      <c r="Z6">
        <v>0.83314209363458203</v>
      </c>
      <c r="AA6">
        <v>0.671436184126876</v>
      </c>
      <c r="AB6">
        <v>0.94749403341288696</v>
      </c>
      <c r="AC6">
        <v>0</v>
      </c>
      <c r="AD6">
        <v>103</v>
      </c>
      <c r="AE6">
        <v>53</v>
      </c>
      <c r="AF6">
        <v>31</v>
      </c>
    </row>
    <row r="7" spans="1:32">
      <c r="A7" t="s">
        <v>28</v>
      </c>
      <c r="B7" t="str">
        <f t="shared" si="0"/>
        <v>0.66 [0.44, 0.86]</v>
      </c>
      <c r="C7" t="str">
        <f t="shared" si="1"/>
        <v>0.47 [0.31, 0.64]</v>
      </c>
      <c r="D7" t="str">
        <f t="shared" si="2"/>
        <v>0 [-0.22, 0.24]</v>
      </c>
      <c r="E7" t="str">
        <f t="shared" si="3"/>
        <v>0.94 [0.88, 0.98]</v>
      </c>
      <c r="F7" t="str">
        <f t="shared" si="4"/>
        <v>0.24 [0.87, 1.05]</v>
      </c>
      <c r="G7" t="str">
        <f t="shared" si="5"/>
        <v>0.85 [0.73, 0.94]</v>
      </c>
      <c r="H7">
        <v>0</v>
      </c>
      <c r="I7">
        <v>35</v>
      </c>
      <c r="K7">
        <v>0.66382323725716297</v>
      </c>
      <c r="L7">
        <v>0.43839148802661898</v>
      </c>
      <c r="M7">
        <v>0.86060931153269205</v>
      </c>
      <c r="N7">
        <v>0.46548387096774202</v>
      </c>
      <c r="O7">
        <v>0.30903225806451601</v>
      </c>
      <c r="P7">
        <v>0.64258064516128999</v>
      </c>
      <c r="Q7">
        <v>2.9032258064515299E-3</v>
      </c>
      <c r="R7">
        <v>-0.222903225806451</v>
      </c>
      <c r="S7">
        <v>0.23999999999999899</v>
      </c>
      <c r="T7">
        <v>0.93992158058691799</v>
      </c>
      <c r="U7">
        <v>0.88466044565619695</v>
      </c>
      <c r="V7">
        <v>0.97757159178757302</v>
      </c>
      <c r="W7">
        <v>0.96658170043632996</v>
      </c>
      <c r="X7">
        <v>0.86898704956873996</v>
      </c>
      <c r="Y7">
        <v>1.04965461502544</v>
      </c>
      <c r="Z7">
        <v>0.852530095632967</v>
      </c>
      <c r="AA7">
        <v>0.73271889400921597</v>
      </c>
      <c r="AB7">
        <v>0.93763919821826203</v>
      </c>
      <c r="AC7">
        <v>0</v>
      </c>
      <c r="AD7">
        <v>102</v>
      </c>
      <c r="AE7">
        <v>35</v>
      </c>
      <c r="AF7">
        <v>19</v>
      </c>
    </row>
    <row r="8" spans="1:32">
      <c r="A8" t="s">
        <v>29</v>
      </c>
      <c r="B8" t="str">
        <f t="shared" si="0"/>
        <v>0.76 [0.48, 1.02]</v>
      </c>
      <c r="C8" t="str">
        <f t="shared" si="1"/>
        <v>0.52 [0.34, 0.73]</v>
      </c>
      <c r="D8" t="str">
        <f t="shared" si="2"/>
        <v>-0.08 [-0.37, 0.17]</v>
      </c>
      <c r="E8" t="str">
        <f t="shared" si="3"/>
        <v>0.93 [0.85, 0.98]</v>
      </c>
      <c r="F8" t="str">
        <f t="shared" si="4"/>
        <v>0.17 [0.79, 0.93]</v>
      </c>
      <c r="G8" t="str">
        <f t="shared" si="5"/>
        <v>0.84 [0.73, 0.92]</v>
      </c>
      <c r="H8">
        <v>0</v>
      </c>
      <c r="I8">
        <v>35</v>
      </c>
      <c r="K8">
        <v>0.76065541913974799</v>
      </c>
      <c r="L8">
        <v>0.48457885495207698</v>
      </c>
      <c r="M8">
        <v>1.0221643703436301</v>
      </c>
      <c r="N8">
        <v>0.52300000000000002</v>
      </c>
      <c r="O8">
        <v>0.34033333333333299</v>
      </c>
      <c r="P8">
        <v>0.73333333333333295</v>
      </c>
      <c r="Q8">
        <v>-8.4333333333333302E-2</v>
      </c>
      <c r="R8">
        <v>-0.37233333333333302</v>
      </c>
      <c r="S8">
        <v>0.17099999999999899</v>
      </c>
      <c r="T8">
        <v>0.93004188446650804</v>
      </c>
      <c r="U8">
        <v>0.84654286966777004</v>
      </c>
      <c r="V8">
        <v>0.976634190859619</v>
      </c>
      <c r="W8">
        <v>0.85292697786106597</v>
      </c>
      <c r="X8">
        <v>0.78567831022310997</v>
      </c>
      <c r="Y8">
        <v>0.92584719777539903</v>
      </c>
      <c r="Z8">
        <v>0.84234808361949398</v>
      </c>
      <c r="AA8">
        <v>0.72985781990521303</v>
      </c>
      <c r="AB8">
        <v>0.9236276849642</v>
      </c>
      <c r="AC8">
        <v>0</v>
      </c>
      <c r="AD8">
        <v>60</v>
      </c>
      <c r="AE8">
        <v>35</v>
      </c>
      <c r="AF8">
        <v>21</v>
      </c>
    </row>
    <row r="9" spans="1:32">
      <c r="A9" t="s">
        <v>30</v>
      </c>
      <c r="B9" t="str">
        <f t="shared" si="0"/>
        <v>0.79 [0.62, 0.94]</v>
      </c>
      <c r="C9" t="str">
        <f t="shared" si="1"/>
        <v>0.62 [0.46, 0.8]</v>
      </c>
      <c r="D9" t="str">
        <f t="shared" si="2"/>
        <v>-0.17 [-0.44, 0.11]</v>
      </c>
      <c r="E9" t="str">
        <f t="shared" si="3"/>
        <v>0.92 [0.86, 0.96]</v>
      </c>
      <c r="F9" t="str">
        <f t="shared" si="4"/>
        <v>0.11 [0.82, 1.05]</v>
      </c>
      <c r="G9" t="str">
        <f t="shared" si="5"/>
        <v>0.8 [0.67, 0.89]</v>
      </c>
      <c r="H9">
        <v>0</v>
      </c>
      <c r="I9">
        <v>7</v>
      </c>
      <c r="K9">
        <v>0.78833429948336897</v>
      </c>
      <c r="L9">
        <v>0.62284467074140304</v>
      </c>
      <c r="M9">
        <v>0.938201780346403</v>
      </c>
      <c r="N9">
        <v>0.62193548387096698</v>
      </c>
      <c r="O9">
        <v>0.456451612903225</v>
      </c>
      <c r="P9">
        <v>0.79677419354838697</v>
      </c>
      <c r="Q9">
        <v>-0.16903225806451599</v>
      </c>
      <c r="R9">
        <v>-0.43645161290322498</v>
      </c>
      <c r="S9">
        <v>0.11225806451612801</v>
      </c>
      <c r="T9">
        <v>0.91905466736505004</v>
      </c>
      <c r="U9">
        <v>0.864991270947428</v>
      </c>
      <c r="V9">
        <v>0.95632267549308403</v>
      </c>
      <c r="W9">
        <v>0.94793805499516004</v>
      </c>
      <c r="X9">
        <v>0.82311494284492603</v>
      </c>
      <c r="Y9">
        <v>1.0530969854677901</v>
      </c>
      <c r="Z9">
        <v>0.80086160498854397</v>
      </c>
      <c r="AA9">
        <v>0.67184035476718396</v>
      </c>
      <c r="AB9">
        <v>0.89356984478935697</v>
      </c>
      <c r="AC9">
        <v>0</v>
      </c>
      <c r="AD9">
        <v>26</v>
      </c>
      <c r="AE9">
        <v>7</v>
      </c>
      <c r="AF9">
        <v>4</v>
      </c>
    </row>
    <row r="10" spans="1:32">
      <c r="A10" t="s">
        <v>31</v>
      </c>
      <c r="B10" t="str">
        <f t="shared" si="0"/>
        <v>0.84 [0.58, 1.07]</v>
      </c>
      <c r="C10" t="str">
        <f t="shared" si="1"/>
        <v>0.61 [0.42, 0.83]</v>
      </c>
      <c r="D10" t="str">
        <f t="shared" si="2"/>
        <v>0.22 [-0.07, 0.51]</v>
      </c>
      <c r="E10" t="str">
        <f t="shared" si="3"/>
        <v>0.92 [0.84, 0.97]</v>
      </c>
      <c r="F10" t="str">
        <f t="shared" si="4"/>
        <v>0.51 [0.91, 1.09]</v>
      </c>
      <c r="G10" t="str">
        <f t="shared" si="5"/>
        <v>0.81 [0.65, 0.92]</v>
      </c>
      <c r="H10">
        <v>0</v>
      </c>
      <c r="I10">
        <v>32</v>
      </c>
      <c r="K10">
        <v>0.83847281808456098</v>
      </c>
      <c r="L10">
        <v>0.58059739349512496</v>
      </c>
      <c r="M10">
        <v>1.0699813082479499</v>
      </c>
      <c r="N10">
        <v>0.61299999999999899</v>
      </c>
      <c r="O10">
        <v>0.41766666666666602</v>
      </c>
      <c r="P10">
        <v>0.82799999999999896</v>
      </c>
      <c r="Q10">
        <v>0.220999999999999</v>
      </c>
      <c r="R10">
        <v>-7.2666666666666893E-2</v>
      </c>
      <c r="S10">
        <v>0.51299999999999901</v>
      </c>
      <c r="T10">
        <v>0.91874401575710096</v>
      </c>
      <c r="U10">
        <v>0.83701591828382904</v>
      </c>
      <c r="V10">
        <v>0.96510328185654903</v>
      </c>
      <c r="W10">
        <v>0.99894720840691098</v>
      </c>
      <c r="X10">
        <v>0.91220835652995202</v>
      </c>
      <c r="Y10">
        <v>1.08723635185432</v>
      </c>
      <c r="Z10">
        <v>0.81012711867230003</v>
      </c>
      <c r="AA10">
        <v>0.65389268449418603</v>
      </c>
      <c r="AB10">
        <v>0.91923990498812302</v>
      </c>
      <c r="AC10">
        <v>0</v>
      </c>
      <c r="AD10">
        <v>103</v>
      </c>
      <c r="AE10">
        <v>32</v>
      </c>
      <c r="AF10">
        <v>19</v>
      </c>
    </row>
    <row r="11" spans="1:32">
      <c r="A11" t="s">
        <v>32</v>
      </c>
      <c r="B11" t="str">
        <f t="shared" si="0"/>
        <v>0.86 [0.6, 1.1]</v>
      </c>
      <c r="C11" t="str">
        <f t="shared" si="1"/>
        <v>0.62 [0.42, 0.84]</v>
      </c>
      <c r="D11" t="str">
        <f t="shared" si="2"/>
        <v>0.13 [-0.16, 0.44]</v>
      </c>
      <c r="E11" t="str">
        <f t="shared" si="3"/>
        <v>0.9 [0.82, 0.96]</v>
      </c>
      <c r="F11" t="str">
        <f t="shared" si="4"/>
        <v>0.44 [0.86, 1.08]</v>
      </c>
      <c r="G11" t="str">
        <f t="shared" si="5"/>
        <v>0.81 [0.64, 0.92]</v>
      </c>
      <c r="H11">
        <v>0</v>
      </c>
      <c r="I11">
        <v>35</v>
      </c>
      <c r="K11">
        <v>0.86034501706414002</v>
      </c>
      <c r="L11">
        <v>0.60484868808973202</v>
      </c>
      <c r="M11">
        <v>1.10024923862585</v>
      </c>
      <c r="N11">
        <v>0.62129032258064498</v>
      </c>
      <c r="O11">
        <v>0.41935483870967699</v>
      </c>
      <c r="P11">
        <v>0.84354838709677304</v>
      </c>
      <c r="Q11">
        <v>0.13161290322580599</v>
      </c>
      <c r="R11">
        <v>-0.16451612903225801</v>
      </c>
      <c r="S11">
        <v>0.43870967741935402</v>
      </c>
      <c r="T11">
        <v>0.903768306562588</v>
      </c>
      <c r="U11">
        <v>0.82189475691150404</v>
      </c>
      <c r="V11">
        <v>0.95532685482943203</v>
      </c>
      <c r="W11">
        <v>0.96052884417578199</v>
      </c>
      <c r="X11">
        <v>0.86027886578593304</v>
      </c>
      <c r="Y11">
        <v>1.07794112773604</v>
      </c>
      <c r="Z11">
        <v>0.80516731254224605</v>
      </c>
      <c r="AA11">
        <v>0.63796909492273701</v>
      </c>
      <c r="AB11">
        <v>0.91704266384759403</v>
      </c>
      <c r="AC11">
        <v>0</v>
      </c>
      <c r="AD11">
        <v>103</v>
      </c>
      <c r="AE11">
        <v>35</v>
      </c>
      <c r="AF11">
        <v>26</v>
      </c>
    </row>
    <row r="12" spans="1:32">
      <c r="A12" t="s">
        <v>33</v>
      </c>
      <c r="B12" t="str">
        <f t="shared" si="0"/>
        <v>0.86 [0.51, 1.17]</v>
      </c>
      <c r="C12" t="str">
        <f t="shared" si="1"/>
        <v>0.59 [0.39, 0.83]</v>
      </c>
      <c r="D12" t="str">
        <f t="shared" si="2"/>
        <v>0.1 [-0.19, 0.41]</v>
      </c>
      <c r="E12" t="str">
        <f t="shared" si="3"/>
        <v>0.9 [0.77, 0.97]</v>
      </c>
      <c r="F12" t="str">
        <f t="shared" si="4"/>
        <v>0.41 [0.84, 0.98]</v>
      </c>
      <c r="G12" t="str">
        <f t="shared" si="5"/>
        <v>0.75 [0.57, 0.88]</v>
      </c>
      <c r="H12">
        <v>0</v>
      </c>
      <c r="I12">
        <v>35</v>
      </c>
      <c r="K12">
        <v>0.86090537489094998</v>
      </c>
      <c r="L12">
        <v>0.51083738969429104</v>
      </c>
      <c r="M12">
        <v>1.1701667926328401</v>
      </c>
      <c r="N12">
        <v>0.58806451612903199</v>
      </c>
      <c r="O12">
        <v>0.385806451612903</v>
      </c>
      <c r="P12">
        <v>0.826451612903225</v>
      </c>
      <c r="Q12">
        <v>0.100322580645161</v>
      </c>
      <c r="R12">
        <v>-0.19354838709677399</v>
      </c>
      <c r="S12">
        <v>0.40645161290322501</v>
      </c>
      <c r="T12">
        <v>0.89941976185915895</v>
      </c>
      <c r="U12">
        <v>0.77044232876451102</v>
      </c>
      <c r="V12">
        <v>0.96985308473763199</v>
      </c>
      <c r="W12">
        <v>0.91719606670434695</v>
      </c>
      <c r="X12">
        <v>0.83660004817114597</v>
      </c>
      <c r="Y12">
        <v>0.98056257795369395</v>
      </c>
      <c r="Z12">
        <v>0.75349882189782402</v>
      </c>
      <c r="AA12">
        <v>0.57015731607983799</v>
      </c>
      <c r="AB12">
        <v>0.88027473099010101</v>
      </c>
      <c r="AC12">
        <v>0</v>
      </c>
      <c r="AD12">
        <v>103</v>
      </c>
      <c r="AE12">
        <v>35</v>
      </c>
      <c r="AF12">
        <v>25</v>
      </c>
    </row>
    <row r="13" spans="1:32">
      <c r="A13" t="s">
        <v>34</v>
      </c>
      <c r="B13" t="str">
        <f t="shared" si="0"/>
        <v>0.89 [0.56, 1.25]</v>
      </c>
      <c r="C13" t="str">
        <f t="shared" si="1"/>
        <v>0.61 [0.41, 0.87]</v>
      </c>
      <c r="D13" t="str">
        <f t="shared" si="2"/>
        <v>-0.02 [-0.35, 0.28]</v>
      </c>
      <c r="E13" t="str">
        <f t="shared" si="3"/>
        <v>0.89 [0.75, 0.97]</v>
      </c>
      <c r="F13" t="str">
        <f t="shared" si="4"/>
        <v>0.28 [0.85, 1]</v>
      </c>
      <c r="G13" t="str">
        <f t="shared" si="5"/>
        <v>0.79 [0.63, 0.91]</v>
      </c>
      <c r="H13">
        <v>0</v>
      </c>
      <c r="I13">
        <v>29</v>
      </c>
      <c r="K13">
        <v>0.89405924607034304</v>
      </c>
      <c r="L13">
        <v>0.55500072653250898</v>
      </c>
      <c r="M13">
        <v>1.25489750256165</v>
      </c>
      <c r="N13">
        <v>0.61483870967741905</v>
      </c>
      <c r="O13">
        <v>0.408064516129032</v>
      </c>
      <c r="P13">
        <v>0.86870967741935401</v>
      </c>
      <c r="Q13">
        <v>-2.4516129032257999E-2</v>
      </c>
      <c r="R13">
        <v>-0.352903225806451</v>
      </c>
      <c r="S13">
        <v>0.27870967741935398</v>
      </c>
      <c r="T13">
        <v>0.89193810267360896</v>
      </c>
      <c r="U13">
        <v>0.75160113219521596</v>
      </c>
      <c r="V13">
        <v>0.96505600137167802</v>
      </c>
      <c r="W13">
        <v>0.93632392685516297</v>
      </c>
      <c r="X13">
        <v>0.85253964325266296</v>
      </c>
      <c r="Y13">
        <v>1.0004249077373299</v>
      </c>
      <c r="Z13">
        <v>0.78794448232743897</v>
      </c>
      <c r="AA13">
        <v>0.62541780090697496</v>
      </c>
      <c r="AB13">
        <v>0.90687361419068702</v>
      </c>
      <c r="AC13">
        <v>0</v>
      </c>
      <c r="AD13">
        <v>103</v>
      </c>
      <c r="AE13">
        <v>29</v>
      </c>
      <c r="AF13">
        <v>14</v>
      </c>
    </row>
    <row r="14" spans="1:32">
      <c r="A14" t="s">
        <v>35</v>
      </c>
      <c r="B14" t="str">
        <f t="shared" si="0"/>
        <v>0.95 [0.71, 1.18]</v>
      </c>
      <c r="C14" t="str">
        <f t="shared" si="1"/>
        <v>0.77 [0.57, 0.98]</v>
      </c>
      <c r="D14" t="str">
        <f t="shared" si="2"/>
        <v>-0.23 [-0.56, 0.12]</v>
      </c>
      <c r="E14" t="str">
        <f t="shared" si="3"/>
        <v>0.89 [0.83, 0.95]</v>
      </c>
      <c r="F14" t="str">
        <f t="shared" si="4"/>
        <v>0.12 [0.82, 1.07]</v>
      </c>
      <c r="G14" t="str">
        <f t="shared" si="5"/>
        <v>0.75 [0.62, 0.85]</v>
      </c>
      <c r="H14">
        <v>0</v>
      </c>
      <c r="I14">
        <v>3</v>
      </c>
      <c r="K14">
        <v>0.95157200763488503</v>
      </c>
      <c r="L14">
        <v>0.71042995030172695</v>
      </c>
      <c r="M14">
        <v>1.1801921756343601</v>
      </c>
      <c r="N14">
        <v>0.76678571428571396</v>
      </c>
      <c r="O14">
        <v>0.56714285714285695</v>
      </c>
      <c r="P14">
        <v>0.98250000000000004</v>
      </c>
      <c r="Q14">
        <v>-0.22535714285714301</v>
      </c>
      <c r="R14">
        <v>-0.56428571428571395</v>
      </c>
      <c r="S14">
        <v>0.11571428571428501</v>
      </c>
      <c r="T14">
        <v>0.89473766318811998</v>
      </c>
      <c r="U14">
        <v>0.82717384353331003</v>
      </c>
      <c r="V14">
        <v>0.946497077442359</v>
      </c>
      <c r="W14">
        <v>0.93531745332155003</v>
      </c>
      <c r="X14">
        <v>0.82108247014604097</v>
      </c>
      <c r="Y14">
        <v>1.0696393405686</v>
      </c>
      <c r="Z14">
        <v>0.74603174603174505</v>
      </c>
      <c r="AA14">
        <v>0.61983471074380103</v>
      </c>
      <c r="AB14">
        <v>0.85365853658536595</v>
      </c>
      <c r="AC14">
        <v>0</v>
      </c>
      <c r="AD14">
        <v>9</v>
      </c>
      <c r="AE14">
        <v>3</v>
      </c>
      <c r="AF14">
        <v>3</v>
      </c>
    </row>
    <row r="15" spans="1:32">
      <c r="A15" t="s">
        <v>36</v>
      </c>
      <c r="B15" t="str">
        <f t="shared" si="0"/>
        <v>0.96 [0.56, 1.33]</v>
      </c>
      <c r="C15" t="str">
        <f t="shared" si="1"/>
        <v>0.64 [0.41, 0.92]</v>
      </c>
      <c r="D15" t="str">
        <f t="shared" si="2"/>
        <v>0 [-0.32, 0.36]</v>
      </c>
      <c r="E15" t="str">
        <f t="shared" si="3"/>
        <v>0.9 [0.76, 0.97]</v>
      </c>
      <c r="F15" t="str">
        <f t="shared" si="4"/>
        <v>0.36 [0.96, 1.13]</v>
      </c>
      <c r="G15" t="str">
        <f t="shared" si="5"/>
        <v>0.79 [0.63, 0.91]</v>
      </c>
      <c r="H15">
        <v>0</v>
      </c>
      <c r="I15">
        <v>37</v>
      </c>
      <c r="K15">
        <v>0.95934957804922405</v>
      </c>
      <c r="L15">
        <v>0.56296450355067995</v>
      </c>
      <c r="M15">
        <v>1.3256538252938099</v>
      </c>
      <c r="N15">
        <v>0.64032258064516101</v>
      </c>
      <c r="O15">
        <v>0.41193548387096701</v>
      </c>
      <c r="P15">
        <v>0.91677419354838696</v>
      </c>
      <c r="Q15">
        <v>2.90322580645146E-3</v>
      </c>
      <c r="R15">
        <v>-0.32</v>
      </c>
      <c r="S15">
        <v>0.36129032258064397</v>
      </c>
      <c r="T15">
        <v>0.90007928813329496</v>
      </c>
      <c r="U15">
        <v>0.76175449273344897</v>
      </c>
      <c r="V15">
        <v>0.97339950645491402</v>
      </c>
      <c r="W15">
        <v>1.05636818913065</v>
      </c>
      <c r="X15">
        <v>0.95837557482342906</v>
      </c>
      <c r="Y15">
        <v>1.12807601983022</v>
      </c>
      <c r="Z15">
        <v>0.79225018988114004</v>
      </c>
      <c r="AA15">
        <v>0.62895927601809898</v>
      </c>
      <c r="AB15">
        <v>0.910313901345291</v>
      </c>
      <c r="AC15">
        <v>0</v>
      </c>
      <c r="AD15">
        <v>103</v>
      </c>
      <c r="AE15">
        <v>37</v>
      </c>
      <c r="AF15">
        <v>19</v>
      </c>
    </row>
    <row r="16" spans="1:32">
      <c r="A16" t="s">
        <v>37</v>
      </c>
      <c r="B16" t="str">
        <f t="shared" si="0"/>
        <v>0.98 [0.69, 1.27]</v>
      </c>
      <c r="C16" t="str">
        <f t="shared" si="1"/>
        <v>0.72 [0.5, 0.97]</v>
      </c>
      <c r="D16" t="str">
        <f t="shared" si="2"/>
        <v>-0.32 [-0.65, 0]</v>
      </c>
      <c r="E16" t="str">
        <f t="shared" si="3"/>
        <v>0.91 [0.86, 0.96]</v>
      </c>
      <c r="F16" t="str">
        <f t="shared" si="4"/>
        <v>0 [0.94, 1.22]</v>
      </c>
      <c r="G16" t="str">
        <f t="shared" si="5"/>
        <v>0.78 [0.64, 0.88]</v>
      </c>
      <c r="H16">
        <v>0</v>
      </c>
      <c r="I16">
        <v>7</v>
      </c>
      <c r="K16">
        <v>0.97854895867101499</v>
      </c>
      <c r="L16">
        <v>0.68812977020701604</v>
      </c>
      <c r="M16">
        <v>1.2672092782325599</v>
      </c>
      <c r="N16">
        <v>0.71967741935483798</v>
      </c>
      <c r="O16">
        <v>0.49677419354838698</v>
      </c>
      <c r="P16">
        <v>0.96677419354838701</v>
      </c>
      <c r="Q16">
        <v>-0.31774193548387097</v>
      </c>
      <c r="R16">
        <v>-0.65387096774193498</v>
      </c>
      <c r="S16">
        <v>1.29032258064524E-3</v>
      </c>
      <c r="T16">
        <v>0.91492234403432904</v>
      </c>
      <c r="U16">
        <v>0.85617280540694896</v>
      </c>
      <c r="V16">
        <v>0.95649649812870996</v>
      </c>
      <c r="W16">
        <v>1.0891567337478201</v>
      </c>
      <c r="X16">
        <v>0.94462304020802601</v>
      </c>
      <c r="Y16">
        <v>1.2228906184480799</v>
      </c>
      <c r="Z16">
        <v>0.77933306722003504</v>
      </c>
      <c r="AA16">
        <v>0.64142698058981795</v>
      </c>
      <c r="AB16">
        <v>0.88418708240534505</v>
      </c>
      <c r="AC16">
        <v>0</v>
      </c>
      <c r="AD16">
        <v>26</v>
      </c>
      <c r="AE16">
        <v>7</v>
      </c>
      <c r="AF16">
        <v>4</v>
      </c>
    </row>
    <row r="17" spans="1:32">
      <c r="A17" t="s">
        <v>38</v>
      </c>
      <c r="B17" t="str">
        <f t="shared" si="0"/>
        <v>0.99 [0.44, 1.54]</v>
      </c>
      <c r="C17" t="str">
        <f t="shared" si="1"/>
        <v>0.56 [0.31, 0.9]</v>
      </c>
      <c r="D17" t="str">
        <f t="shared" si="2"/>
        <v>0.1 [-0.21, 0.5]</v>
      </c>
      <c r="E17" t="str">
        <f t="shared" si="3"/>
        <v>0.91 [0.83, 0.98]</v>
      </c>
      <c r="F17" t="str">
        <f t="shared" si="4"/>
        <v>0.5 [0.96, 1.25]</v>
      </c>
      <c r="G17" t="str">
        <f t="shared" si="5"/>
        <v>0.89 [0.8, 0.96]</v>
      </c>
      <c r="H17">
        <v>0</v>
      </c>
      <c r="I17">
        <v>36</v>
      </c>
      <c r="K17">
        <v>0.993953385895602</v>
      </c>
      <c r="L17">
        <v>0.44385808542821398</v>
      </c>
      <c r="M17">
        <v>1.54084392460755</v>
      </c>
      <c r="N17">
        <v>0.56099999999999905</v>
      </c>
      <c r="O17">
        <v>0.31433333333333302</v>
      </c>
      <c r="P17">
        <v>0.89833333333333298</v>
      </c>
      <c r="Q17">
        <v>0.102999999999999</v>
      </c>
      <c r="R17">
        <v>-0.212666666666666</v>
      </c>
      <c r="S17">
        <v>0.502</v>
      </c>
      <c r="T17">
        <v>0.90624727009908601</v>
      </c>
      <c r="U17">
        <v>0.82784178816381004</v>
      </c>
      <c r="V17">
        <v>0.97725591711760096</v>
      </c>
      <c r="W17">
        <v>1.0894409179311699</v>
      </c>
      <c r="X17">
        <v>0.95956016375767506</v>
      </c>
      <c r="Y17">
        <v>1.2529090156191001</v>
      </c>
      <c r="Z17">
        <v>0.88837803354405698</v>
      </c>
      <c r="AA17">
        <v>0.79523809523809497</v>
      </c>
      <c r="AB17">
        <v>0.95725545738128603</v>
      </c>
      <c r="AC17">
        <v>0</v>
      </c>
      <c r="AD17">
        <v>103</v>
      </c>
      <c r="AE17">
        <v>36</v>
      </c>
      <c r="AF17">
        <v>19</v>
      </c>
    </row>
    <row r="18" spans="1:32">
      <c r="A18" t="s">
        <v>39</v>
      </c>
      <c r="B18" t="str">
        <f t="shared" si="0"/>
        <v>1 [0.46, 1.54]</v>
      </c>
      <c r="C18" t="str">
        <f t="shared" si="1"/>
        <v>0.57 [0.33, 0.91]</v>
      </c>
      <c r="D18" t="str">
        <f t="shared" si="2"/>
        <v>0.07 [-0.25, 0.46]</v>
      </c>
      <c r="E18" t="str">
        <f t="shared" si="3"/>
        <v>0.91 [0.82, 0.98]</v>
      </c>
      <c r="F18" t="str">
        <f t="shared" si="4"/>
        <v>0.46 [0.96, 1.26]</v>
      </c>
      <c r="G18" t="str">
        <f t="shared" si="5"/>
        <v>0.87 [0.76, 0.95]</v>
      </c>
      <c r="H18">
        <v>0</v>
      </c>
      <c r="I18">
        <v>36</v>
      </c>
      <c r="K18">
        <v>1.0038874438900001</v>
      </c>
      <c r="L18">
        <v>0.464718552818082</v>
      </c>
      <c r="M18">
        <v>1.5448991337085101</v>
      </c>
      <c r="N18">
        <v>0.57433333333333303</v>
      </c>
      <c r="O18">
        <v>0.32666666666666599</v>
      </c>
      <c r="P18">
        <v>0.91200000000000003</v>
      </c>
      <c r="Q18">
        <v>6.6999999999999907E-2</v>
      </c>
      <c r="R18">
        <v>-0.24933333333333299</v>
      </c>
      <c r="S18">
        <v>0.46133333333333298</v>
      </c>
      <c r="T18">
        <v>0.90560994456523203</v>
      </c>
      <c r="U18">
        <v>0.82307876117837797</v>
      </c>
      <c r="V18">
        <v>0.97553264492012703</v>
      </c>
      <c r="W18">
        <v>1.09562560744796</v>
      </c>
      <c r="X18">
        <v>0.96107895370894003</v>
      </c>
      <c r="Y18">
        <v>1.2618111194597601</v>
      </c>
      <c r="Z18">
        <v>0.86996605357423196</v>
      </c>
      <c r="AA18">
        <v>0.75650329601225297</v>
      </c>
      <c r="AB18">
        <v>0.94677564142817106</v>
      </c>
      <c r="AC18">
        <v>0</v>
      </c>
      <c r="AD18">
        <v>103</v>
      </c>
      <c r="AE18">
        <v>36</v>
      </c>
      <c r="AF18">
        <v>18</v>
      </c>
    </row>
    <row r="19" spans="1:32">
      <c r="A19" t="s">
        <v>40</v>
      </c>
      <c r="B19" t="str">
        <f t="shared" si="0"/>
        <v>1.01 [0.76, 1.25]</v>
      </c>
      <c r="C19" t="str">
        <f t="shared" si="1"/>
        <v>0.78 [0.56, 1.01]</v>
      </c>
      <c r="D19" t="str">
        <f t="shared" si="2"/>
        <v>0.35 [0.01, 0.67]</v>
      </c>
      <c r="E19" t="str">
        <f t="shared" si="3"/>
        <v>0.91 [0.82, 0.96]</v>
      </c>
      <c r="F19" t="str">
        <f t="shared" si="4"/>
        <v>0.67 [0.96, 1.19]</v>
      </c>
      <c r="G19" t="str">
        <f t="shared" si="5"/>
        <v>0.78 [0.64, 0.89]</v>
      </c>
      <c r="H19">
        <v>0</v>
      </c>
      <c r="I19">
        <v>26</v>
      </c>
      <c r="K19">
        <v>1.0118507476322101</v>
      </c>
      <c r="L19">
        <v>0.75521840464178103</v>
      </c>
      <c r="M19">
        <v>1.2496425295311</v>
      </c>
      <c r="N19">
        <v>0.78161290322580601</v>
      </c>
      <c r="O19">
        <v>0.56290322580645102</v>
      </c>
      <c r="P19">
        <v>1.0148387096774101</v>
      </c>
      <c r="Q19">
        <v>0.34870967741935399</v>
      </c>
      <c r="R19">
        <v>1.06451612903224E-2</v>
      </c>
      <c r="S19">
        <v>0.67483870967741899</v>
      </c>
      <c r="T19">
        <v>0.90559800192937701</v>
      </c>
      <c r="U19">
        <v>0.81612087374491504</v>
      </c>
      <c r="V19">
        <v>0.95572524370817002</v>
      </c>
      <c r="W19">
        <v>1.0708579400868901</v>
      </c>
      <c r="X19">
        <v>0.963626058283656</v>
      </c>
      <c r="Y19">
        <v>1.18579002523889</v>
      </c>
      <c r="Z19">
        <v>0.77933306722003504</v>
      </c>
      <c r="AA19">
        <v>0.63545505898611798</v>
      </c>
      <c r="AB19">
        <v>0.89111331139360805</v>
      </c>
      <c r="AC19">
        <v>0</v>
      </c>
      <c r="AD19">
        <v>103</v>
      </c>
      <c r="AE19">
        <v>26</v>
      </c>
      <c r="AF19">
        <v>11</v>
      </c>
    </row>
    <row r="20" spans="1:32">
      <c r="A20" t="s">
        <v>41</v>
      </c>
      <c r="B20" t="str">
        <f t="shared" si="0"/>
        <v>1.02 [0.51, 1.53]</v>
      </c>
      <c r="C20" t="str">
        <f t="shared" si="1"/>
        <v>0.62 [0.38, 0.93]</v>
      </c>
      <c r="D20" t="str">
        <f t="shared" si="2"/>
        <v>0.19 [-0.13, 0.58]</v>
      </c>
      <c r="E20" t="str">
        <f t="shared" si="3"/>
        <v>0.88 [0.8, 0.96]</v>
      </c>
      <c r="F20" t="str">
        <f t="shared" si="4"/>
        <v>0.58 [0.85, 1.19]</v>
      </c>
      <c r="G20" t="str">
        <f t="shared" si="5"/>
        <v>0.9 [0.81, 0.96]</v>
      </c>
      <c r="H20">
        <v>0</v>
      </c>
      <c r="I20">
        <v>36</v>
      </c>
      <c r="K20">
        <v>1.0162168932828901</v>
      </c>
      <c r="L20">
        <v>0.51358323759200297</v>
      </c>
      <c r="M20">
        <v>1.5335705753819799</v>
      </c>
      <c r="N20">
        <v>0.619999999999999</v>
      </c>
      <c r="O20">
        <v>0.38387096774193502</v>
      </c>
      <c r="P20">
        <v>0.934516129032258</v>
      </c>
      <c r="Q20">
        <v>0.18774193548387</v>
      </c>
      <c r="R20">
        <v>-0.130645161290322</v>
      </c>
      <c r="S20">
        <v>0.57774193548387098</v>
      </c>
      <c r="T20">
        <v>0.87831372641783401</v>
      </c>
      <c r="U20">
        <v>0.799332311917205</v>
      </c>
      <c r="V20">
        <v>0.96365332641535995</v>
      </c>
      <c r="W20">
        <v>0.99692318371645605</v>
      </c>
      <c r="X20">
        <v>0.84844676172401201</v>
      </c>
      <c r="Y20">
        <v>1.1931078627699301</v>
      </c>
      <c r="Z20">
        <v>0.89989287872368695</v>
      </c>
      <c r="AA20">
        <v>0.81333333333333302</v>
      </c>
      <c r="AB20">
        <v>0.96188582589393201</v>
      </c>
      <c r="AC20">
        <v>0</v>
      </c>
      <c r="AD20">
        <v>103</v>
      </c>
      <c r="AE20">
        <v>36</v>
      </c>
      <c r="AF20">
        <v>27</v>
      </c>
    </row>
    <row r="21" spans="1:32">
      <c r="A21" t="s">
        <v>42</v>
      </c>
      <c r="B21" t="str">
        <f t="shared" si="0"/>
        <v>1.02 [0.51, 1.56]</v>
      </c>
      <c r="C21" t="str">
        <f t="shared" si="1"/>
        <v>0.61 [0.37, 0.95]</v>
      </c>
      <c r="D21" t="str">
        <f t="shared" si="2"/>
        <v>0.17 [-0.16, 0.57]</v>
      </c>
      <c r="E21" t="str">
        <f t="shared" si="3"/>
        <v>0.88 [0.8, 0.96]</v>
      </c>
      <c r="F21" t="str">
        <f t="shared" si="4"/>
        <v>0.57 [0.87, 1.22]</v>
      </c>
      <c r="G21" t="str">
        <f t="shared" si="5"/>
        <v>0.89 [0.8, 0.96]</v>
      </c>
      <c r="H21">
        <v>0</v>
      </c>
      <c r="I21">
        <v>36</v>
      </c>
      <c r="K21">
        <v>1.0216571505810199</v>
      </c>
      <c r="L21">
        <v>0.506543844762392</v>
      </c>
      <c r="M21">
        <v>1.5560966122534501</v>
      </c>
      <c r="N21">
        <v>0.61299999999999999</v>
      </c>
      <c r="O21">
        <v>0.369999999999999</v>
      </c>
      <c r="P21">
        <v>0.94633333333333303</v>
      </c>
      <c r="Q21">
        <v>0.168333333333333</v>
      </c>
      <c r="R21">
        <v>-0.155</v>
      </c>
      <c r="S21">
        <v>0.56933333333333302</v>
      </c>
      <c r="T21">
        <v>0.88290654775991095</v>
      </c>
      <c r="U21">
        <v>0.80476160797230301</v>
      </c>
      <c r="V21">
        <v>0.96473836251922396</v>
      </c>
      <c r="W21">
        <v>1.0189646255304401</v>
      </c>
      <c r="X21">
        <v>0.86721391517318602</v>
      </c>
      <c r="Y21">
        <v>1.21510080213615</v>
      </c>
      <c r="Z21">
        <v>0.89298102853651296</v>
      </c>
      <c r="AA21">
        <v>0.799043062200956</v>
      </c>
      <c r="AB21">
        <v>0.96097560975609697</v>
      </c>
      <c r="AC21">
        <v>0</v>
      </c>
      <c r="AD21">
        <v>103</v>
      </c>
      <c r="AE21">
        <v>36</v>
      </c>
      <c r="AF21">
        <v>25</v>
      </c>
    </row>
    <row r="22" spans="1:32">
      <c r="A22" t="s">
        <v>43</v>
      </c>
      <c r="B22" t="str">
        <f t="shared" si="0"/>
        <v>1.02 [0.49, 1.55]</v>
      </c>
      <c r="C22" t="str">
        <f t="shared" si="1"/>
        <v>0.61 [0.36, 0.94]</v>
      </c>
      <c r="D22" t="str">
        <f t="shared" si="2"/>
        <v>0.08 [-0.24, 0.48]</v>
      </c>
      <c r="E22" t="str">
        <f t="shared" si="3"/>
        <v>0.9 [0.82, 0.97]</v>
      </c>
      <c r="F22" t="str">
        <f t="shared" si="4"/>
        <v>0.48 [0.97, 1.26]</v>
      </c>
      <c r="G22" t="str">
        <f t="shared" si="5"/>
        <v>0.88 [0.8, 0.95]</v>
      </c>
      <c r="H22">
        <v>0</v>
      </c>
      <c r="I22">
        <v>28</v>
      </c>
      <c r="K22">
        <v>1.02229343682122</v>
      </c>
      <c r="L22">
        <v>0.492619725090649</v>
      </c>
      <c r="M22">
        <v>1.54774654089056</v>
      </c>
      <c r="N22">
        <v>0.608387096774193</v>
      </c>
      <c r="O22">
        <v>0.36354838709677401</v>
      </c>
      <c r="P22">
        <v>0.93838709677419296</v>
      </c>
      <c r="Q22">
        <v>8.2580645161290198E-2</v>
      </c>
      <c r="R22">
        <v>-0.242258064516129</v>
      </c>
      <c r="S22">
        <v>0.47935483870967699</v>
      </c>
      <c r="T22">
        <v>0.89609822960488295</v>
      </c>
      <c r="U22">
        <v>0.820150775216689</v>
      </c>
      <c r="V22">
        <v>0.97188946600081505</v>
      </c>
      <c r="W22">
        <v>1.08408480517979</v>
      </c>
      <c r="X22">
        <v>0.966354654742828</v>
      </c>
      <c r="Y22">
        <v>1.2559236340311299</v>
      </c>
      <c r="Z22">
        <v>0.88267004850887898</v>
      </c>
      <c r="AA22">
        <v>0.79911258985443201</v>
      </c>
      <c r="AB22">
        <v>0.94643800265782696</v>
      </c>
      <c r="AC22">
        <v>0</v>
      </c>
      <c r="AD22">
        <v>103</v>
      </c>
      <c r="AE22">
        <v>28</v>
      </c>
      <c r="AF22">
        <v>14</v>
      </c>
    </row>
    <row r="23" spans="1:32">
      <c r="A23" t="s">
        <v>44</v>
      </c>
      <c r="B23" t="str">
        <f t="shared" si="0"/>
        <v>1.04 [0.73, 1.32]</v>
      </c>
      <c r="C23" t="str">
        <f t="shared" si="1"/>
        <v>0.77 [0.53, 1.02]</v>
      </c>
      <c r="D23" t="str">
        <f t="shared" si="2"/>
        <v>0.37 [0.05, 0.72]</v>
      </c>
      <c r="E23" t="str">
        <f t="shared" si="3"/>
        <v>0.89 [0.8, 0.94]</v>
      </c>
      <c r="F23" t="str">
        <f t="shared" si="4"/>
        <v>0.72 [0.9, 1.14]</v>
      </c>
      <c r="G23" t="str">
        <f t="shared" si="5"/>
        <v>0.78 [0.62, 0.9]</v>
      </c>
      <c r="H23">
        <v>0</v>
      </c>
      <c r="I23">
        <v>24</v>
      </c>
      <c r="K23">
        <v>1.0414939641780701</v>
      </c>
      <c r="L23">
        <v>0.72760765748156198</v>
      </c>
      <c r="M23">
        <v>1.3209112201858599</v>
      </c>
      <c r="N23">
        <v>0.76709677419354805</v>
      </c>
      <c r="O23">
        <v>0.52806451612903205</v>
      </c>
      <c r="P23">
        <v>1.0248387096774101</v>
      </c>
      <c r="Q23">
        <v>0.36645161290322498</v>
      </c>
      <c r="R23">
        <v>4.6129032258064501E-2</v>
      </c>
      <c r="S23">
        <v>0.72354838709677405</v>
      </c>
      <c r="T23">
        <v>0.88606236236994396</v>
      </c>
      <c r="U23">
        <v>0.79891118300567698</v>
      </c>
      <c r="V23">
        <v>0.94319353493915103</v>
      </c>
      <c r="W23">
        <v>1.0097777151938301</v>
      </c>
      <c r="X23">
        <v>0.90180991126384102</v>
      </c>
      <c r="Y23">
        <v>1.1391199713645701</v>
      </c>
      <c r="Z23">
        <v>0.783638774773737</v>
      </c>
      <c r="AA23">
        <v>0.62331838565022402</v>
      </c>
      <c r="AB23">
        <v>0.89777777777777701</v>
      </c>
      <c r="AC23">
        <v>0</v>
      </c>
      <c r="AD23">
        <v>103</v>
      </c>
      <c r="AE23">
        <v>24</v>
      </c>
      <c r="AF23">
        <v>11</v>
      </c>
    </row>
    <row r="24" spans="1:32">
      <c r="A24" t="s">
        <v>45</v>
      </c>
      <c r="B24" t="str">
        <f t="shared" si="0"/>
        <v>1.04 [0.7, 1.33]</v>
      </c>
      <c r="C24" t="str">
        <f t="shared" si="1"/>
        <v>0.74 [0.49, 1]</v>
      </c>
      <c r="D24" t="str">
        <f t="shared" si="2"/>
        <v>-0.31 [-0.66, 0.05]</v>
      </c>
      <c r="E24" t="str">
        <f t="shared" si="3"/>
        <v>0.91 [0.85, 0.96]</v>
      </c>
      <c r="F24" t="str">
        <f t="shared" si="4"/>
        <v>0.05 [1.02, 1.26]</v>
      </c>
      <c r="G24" t="str">
        <f t="shared" si="5"/>
        <v>0.79 [0.68, 0.88]</v>
      </c>
      <c r="H24">
        <v>0</v>
      </c>
      <c r="I24">
        <v>30</v>
      </c>
      <c r="K24">
        <v>1.04200024766265</v>
      </c>
      <c r="L24">
        <v>0.70388094667832402</v>
      </c>
      <c r="M24">
        <v>1.3325406245698601</v>
      </c>
      <c r="N24">
        <v>0.73709677419354802</v>
      </c>
      <c r="O24">
        <v>0.49387096774193501</v>
      </c>
      <c r="P24">
        <v>1.0029032258064501</v>
      </c>
      <c r="Q24">
        <v>-0.30741935483870902</v>
      </c>
      <c r="R24">
        <v>-0.66161290322580601</v>
      </c>
      <c r="S24">
        <v>4.5483870967741903E-2</v>
      </c>
      <c r="T24">
        <v>0.91257156541584505</v>
      </c>
      <c r="U24">
        <v>0.848739633187649</v>
      </c>
      <c r="V24">
        <v>0.95660320854362901</v>
      </c>
      <c r="W24">
        <v>1.12493814073044</v>
      </c>
      <c r="X24">
        <v>1.02239531225254</v>
      </c>
      <c r="Y24">
        <v>1.2592082639217601</v>
      </c>
      <c r="Z24">
        <v>0.78794448232743897</v>
      </c>
      <c r="AA24">
        <v>0.67873998017500103</v>
      </c>
      <c r="AB24">
        <v>0.87929179055667706</v>
      </c>
      <c r="AC24">
        <v>0</v>
      </c>
      <c r="AD24">
        <v>97</v>
      </c>
      <c r="AE24">
        <v>30</v>
      </c>
      <c r="AF24">
        <v>15</v>
      </c>
    </row>
    <row r="25" spans="1:32">
      <c r="A25" t="s">
        <v>46</v>
      </c>
      <c r="B25" t="str">
        <f t="shared" si="0"/>
        <v>1.11 [0.8, 1.39]</v>
      </c>
      <c r="C25" t="str">
        <f t="shared" si="1"/>
        <v>0.84 [0.59, 1.11]</v>
      </c>
      <c r="D25" t="str">
        <f t="shared" si="2"/>
        <v>0.28 [-0.1, 0.66]</v>
      </c>
      <c r="E25" t="str">
        <f t="shared" si="3"/>
        <v>0.89 [0.77, 0.95]</v>
      </c>
      <c r="F25" t="str">
        <f t="shared" si="4"/>
        <v>0.66 [0.98, 1.22]</v>
      </c>
      <c r="G25" t="str">
        <f t="shared" si="5"/>
        <v>0.73 [0.54, 0.88]</v>
      </c>
      <c r="H25">
        <v>1</v>
      </c>
      <c r="I25">
        <v>27</v>
      </c>
      <c r="K25">
        <v>1.1079711187571599</v>
      </c>
      <c r="L25">
        <v>0.801610878169701</v>
      </c>
      <c r="M25">
        <v>1.3905538464942599</v>
      </c>
      <c r="N25">
        <v>0.84133333333333304</v>
      </c>
      <c r="O25">
        <v>0.59266666666666601</v>
      </c>
      <c r="P25">
        <v>1.1079999999999901</v>
      </c>
      <c r="Q25">
        <v>0.27733333333333299</v>
      </c>
      <c r="R25">
        <v>-9.6000000000000002E-2</v>
      </c>
      <c r="S25">
        <v>0.66499999999999904</v>
      </c>
      <c r="T25">
        <v>0.88602707906068601</v>
      </c>
      <c r="U25">
        <v>0.77073849864592903</v>
      </c>
      <c r="V25">
        <v>0.94874834324163104</v>
      </c>
      <c r="W25">
        <v>1.0938192162221601</v>
      </c>
      <c r="X25">
        <v>0.97975072842098998</v>
      </c>
      <c r="Y25">
        <v>1.22106264985797</v>
      </c>
      <c r="Z25">
        <v>0.73187620380054397</v>
      </c>
      <c r="AA25">
        <v>0.53846153846153799</v>
      </c>
      <c r="AB25">
        <v>0.87529976019184597</v>
      </c>
      <c r="AC25">
        <v>1</v>
      </c>
      <c r="AD25">
        <v>104</v>
      </c>
      <c r="AE25">
        <v>27</v>
      </c>
      <c r="AF25">
        <v>8</v>
      </c>
    </row>
    <row r="26" spans="1:32">
      <c r="A26" t="s">
        <v>47</v>
      </c>
      <c r="B26" t="str">
        <f t="shared" si="0"/>
        <v>1.13 [0.61, 1.65]</v>
      </c>
      <c r="C26" t="str">
        <f t="shared" si="1"/>
        <v>0.7 [0.42, 1.05]</v>
      </c>
      <c r="D26" t="str">
        <f t="shared" si="2"/>
        <v>0.13 [-0.25, 0.56]</v>
      </c>
      <c r="E26" t="str">
        <f t="shared" si="3"/>
        <v>0.88 [0.81, 0.96]</v>
      </c>
      <c r="F26" t="str">
        <f t="shared" si="4"/>
        <v>0.56 [0.98, 1.29]</v>
      </c>
      <c r="G26" t="str">
        <f t="shared" si="5"/>
        <v>0.83 [0.72, 0.92]</v>
      </c>
      <c r="H26">
        <v>0</v>
      </c>
      <c r="I26">
        <v>27</v>
      </c>
      <c r="K26">
        <v>1.1344837298671699</v>
      </c>
      <c r="L26">
        <v>0.61009562092074199</v>
      </c>
      <c r="M26">
        <v>1.6535870101086301</v>
      </c>
      <c r="N26">
        <v>0.69599999999999995</v>
      </c>
      <c r="O26">
        <v>0.421333333333333</v>
      </c>
      <c r="P26">
        <v>1.0516666666666601</v>
      </c>
      <c r="Q26">
        <v>0.127999999999999</v>
      </c>
      <c r="R26">
        <v>-0.25466666666666599</v>
      </c>
      <c r="S26">
        <v>0.55833333333333302</v>
      </c>
      <c r="T26">
        <v>0.88399211432373803</v>
      </c>
      <c r="U26">
        <v>0.81133534523716899</v>
      </c>
      <c r="V26">
        <v>0.95993360261251104</v>
      </c>
      <c r="W26">
        <v>1.10253741683184</v>
      </c>
      <c r="X26">
        <v>0.976889654307186</v>
      </c>
      <c r="Y26">
        <v>1.29445249940888</v>
      </c>
      <c r="Z26">
        <v>0.83314209363458203</v>
      </c>
      <c r="AA26">
        <v>0.71680425517535995</v>
      </c>
      <c r="AB26">
        <v>0.92233009708737801</v>
      </c>
      <c r="AC26">
        <v>0</v>
      </c>
      <c r="AD26">
        <v>103</v>
      </c>
      <c r="AE26">
        <v>27</v>
      </c>
      <c r="AF26">
        <v>11</v>
      </c>
    </row>
    <row r="27" spans="1:32">
      <c r="A27" t="s">
        <v>48</v>
      </c>
      <c r="B27" t="str">
        <f t="shared" si="0"/>
        <v>1.17 [0.3, 1.65]</v>
      </c>
      <c r="C27" t="str">
        <f t="shared" si="1"/>
        <v>0.88 [0.23, 1.54]</v>
      </c>
      <c r="D27" t="str">
        <f t="shared" si="2"/>
        <v>-0.76 [-1.54, 0.01]</v>
      </c>
      <c r="E27" t="str">
        <f t="shared" si="3"/>
        <v>0.91 [0.46, 1]</v>
      </c>
      <c r="F27" t="str">
        <f t="shared" si="4"/>
        <v>0.01 [0.52, 1.59]</v>
      </c>
      <c r="G27" t="str">
        <f t="shared" si="5"/>
        <v>0.8 [0, 1]</v>
      </c>
      <c r="H27">
        <v>0</v>
      </c>
      <c r="I27">
        <v>2</v>
      </c>
      <c r="K27">
        <v>1.1653154079475601</v>
      </c>
      <c r="L27">
        <v>0.29637813684548298</v>
      </c>
      <c r="M27">
        <v>1.64718547832355</v>
      </c>
      <c r="N27">
        <v>0.88400000000000001</v>
      </c>
      <c r="O27">
        <v>0.22799999999999901</v>
      </c>
      <c r="P27">
        <v>1.54</v>
      </c>
      <c r="Q27">
        <v>-0.76400000000000001</v>
      </c>
      <c r="R27">
        <v>-1.54</v>
      </c>
      <c r="S27">
        <v>1.19999999999997E-2</v>
      </c>
      <c r="T27">
        <v>0.914014648901458</v>
      </c>
      <c r="U27">
        <v>0.45728662301353701</v>
      </c>
      <c r="V27">
        <v>1</v>
      </c>
      <c r="W27">
        <v>1.16164110788463</v>
      </c>
      <c r="X27">
        <v>0.51883529920335902</v>
      </c>
      <c r="Y27">
        <v>1.59179687499999</v>
      </c>
      <c r="Z27">
        <v>0.79999999999999905</v>
      </c>
      <c r="AA27">
        <v>0</v>
      </c>
      <c r="AB27">
        <v>1</v>
      </c>
      <c r="AC27">
        <v>0</v>
      </c>
      <c r="AD27">
        <v>2</v>
      </c>
      <c r="AE27">
        <v>2</v>
      </c>
      <c r="AF27">
        <v>1</v>
      </c>
    </row>
    <row r="28" spans="1:32">
      <c r="A28" t="s">
        <v>49</v>
      </c>
      <c r="B28" t="str">
        <f t="shared" si="0"/>
        <v>1.3 [0.95, 1.62]</v>
      </c>
      <c r="C28" t="str">
        <f t="shared" si="1"/>
        <v>0.98 [0.68, 1.29]</v>
      </c>
      <c r="D28" t="str">
        <f t="shared" si="2"/>
        <v>0.27 [-0.17, 0.74]</v>
      </c>
      <c r="E28" t="str">
        <f t="shared" si="3"/>
        <v>0.86 [0.74, 0.93]</v>
      </c>
      <c r="F28" t="str">
        <f t="shared" si="4"/>
        <v>0.74 [1, 1.29]</v>
      </c>
      <c r="G28" t="str">
        <f t="shared" si="5"/>
        <v>0.73 [0.55, 0.86]</v>
      </c>
      <c r="H28">
        <v>0</v>
      </c>
      <c r="I28">
        <v>25</v>
      </c>
      <c r="K28">
        <v>1.30311421858049</v>
      </c>
      <c r="L28">
        <v>0.94641428560646701</v>
      </c>
      <c r="M28">
        <v>1.62290891097847</v>
      </c>
      <c r="N28">
        <v>0.97799999999999998</v>
      </c>
      <c r="O28">
        <v>0.67633333333333301</v>
      </c>
      <c r="P28">
        <v>1.29233333333333</v>
      </c>
      <c r="Q28">
        <v>0.27400000000000002</v>
      </c>
      <c r="R28">
        <v>-0.16666666666666599</v>
      </c>
      <c r="S28">
        <v>0.74066666666666603</v>
      </c>
      <c r="T28">
        <v>0.85873396505145805</v>
      </c>
      <c r="U28">
        <v>0.73863589162390297</v>
      </c>
      <c r="V28">
        <v>0.93030115783324696</v>
      </c>
      <c r="W28">
        <v>1.13374514012345</v>
      </c>
      <c r="X28">
        <v>0.99711476643392805</v>
      </c>
      <c r="Y28">
        <v>1.28863479675728</v>
      </c>
      <c r="Z28">
        <v>0.72727320880808799</v>
      </c>
      <c r="AA28">
        <v>0.55395683453237399</v>
      </c>
      <c r="AB28">
        <v>0.85679864030511199</v>
      </c>
      <c r="AC28">
        <v>0</v>
      </c>
      <c r="AD28">
        <v>103</v>
      </c>
      <c r="AE28">
        <v>25</v>
      </c>
      <c r="AF28">
        <v>9</v>
      </c>
    </row>
    <row r="29" spans="1:32">
      <c r="A29" t="s">
        <v>50</v>
      </c>
      <c r="B29" t="str">
        <f t="shared" si="0"/>
        <v>1.37 [0.92, 1.79]</v>
      </c>
      <c r="C29" t="str">
        <f t="shared" si="1"/>
        <v>0.98 [0.66, 1.34]</v>
      </c>
      <c r="D29" t="str">
        <f t="shared" si="2"/>
        <v>-0.15 [-0.64, 0.34]</v>
      </c>
      <c r="E29" t="str">
        <f t="shared" si="3"/>
        <v>0.84 [0.7, 0.93]</v>
      </c>
      <c r="F29" t="str">
        <f t="shared" si="4"/>
        <v>0.34 [0.97, 1.32]</v>
      </c>
      <c r="G29" t="str">
        <f t="shared" si="5"/>
        <v>0.7 [0.55, 0.82]</v>
      </c>
      <c r="H29">
        <v>0</v>
      </c>
      <c r="I29">
        <v>6</v>
      </c>
      <c r="K29">
        <v>1.37307198160426</v>
      </c>
      <c r="L29">
        <v>0.91883984821440201</v>
      </c>
      <c r="M29">
        <v>1.7864937727291399</v>
      </c>
      <c r="N29">
        <v>0.97533333333333305</v>
      </c>
      <c r="O29">
        <v>0.65900000000000003</v>
      </c>
      <c r="P29">
        <v>1.341</v>
      </c>
      <c r="Q29">
        <v>-0.14533333333333301</v>
      </c>
      <c r="R29">
        <v>-0.64166666666666605</v>
      </c>
      <c r="S29">
        <v>0.33833333333333299</v>
      </c>
      <c r="T29">
        <v>0.83791261190670996</v>
      </c>
      <c r="U29">
        <v>0.69905900325733605</v>
      </c>
      <c r="V29">
        <v>0.92558210315011802</v>
      </c>
      <c r="W29">
        <v>1.14691969179634</v>
      </c>
      <c r="X29">
        <v>0.97148546269133595</v>
      </c>
      <c r="Y29">
        <v>1.3245626133854</v>
      </c>
      <c r="Z29">
        <v>0.69965523885335001</v>
      </c>
      <c r="AA29">
        <v>0.547445255474452</v>
      </c>
      <c r="AB29">
        <v>0.82464454976303203</v>
      </c>
      <c r="AC29">
        <v>0</v>
      </c>
      <c r="AD29">
        <v>14</v>
      </c>
      <c r="AE29">
        <v>6</v>
      </c>
      <c r="AF29">
        <v>6</v>
      </c>
    </row>
    <row r="30" spans="1:32">
      <c r="A30" t="s">
        <v>51</v>
      </c>
      <c r="B30" t="str">
        <f t="shared" si="0"/>
        <v>1.57 [1.18, 1.94]</v>
      </c>
      <c r="C30" t="str">
        <f t="shared" si="1"/>
        <v>1.23 [0.9, 1.58]</v>
      </c>
      <c r="D30" t="str">
        <f t="shared" si="2"/>
        <v>0.09 [-0.48, 0.62]</v>
      </c>
      <c r="E30" t="str">
        <f t="shared" si="3"/>
        <v>0.85 [0.76, 0.91]</v>
      </c>
      <c r="F30" t="str">
        <f t="shared" si="4"/>
        <v>0.62 [1.08, 1.46]</v>
      </c>
      <c r="G30" t="str">
        <f t="shared" si="5"/>
        <v>0.72 [0.6, 0.82]</v>
      </c>
      <c r="H30">
        <v>0</v>
      </c>
      <c r="I30">
        <v>19</v>
      </c>
      <c r="K30">
        <v>1.5692344548197801</v>
      </c>
      <c r="L30">
        <v>1.1753928650016401</v>
      </c>
      <c r="M30">
        <v>1.9357527501407299</v>
      </c>
      <c r="N30">
        <v>1.2264516129032199</v>
      </c>
      <c r="O30">
        <v>0.90129032258064501</v>
      </c>
      <c r="P30">
        <v>1.58096774193548</v>
      </c>
      <c r="Q30">
        <v>8.9677419354838597E-2</v>
      </c>
      <c r="R30">
        <v>-0.47774193548387101</v>
      </c>
      <c r="S30">
        <v>0.62258064516128997</v>
      </c>
      <c r="T30">
        <v>0.84795747193351501</v>
      </c>
      <c r="U30">
        <v>0.76213072859408504</v>
      </c>
      <c r="V30">
        <v>0.90993033681301705</v>
      </c>
      <c r="W30">
        <v>1.2459598685330999</v>
      </c>
      <c r="X30">
        <v>1.0826950460865801</v>
      </c>
      <c r="Y30">
        <v>1.45831183123949</v>
      </c>
      <c r="Z30">
        <v>0.72335886902191104</v>
      </c>
      <c r="AA30">
        <v>0.60264900662251597</v>
      </c>
      <c r="AB30">
        <v>0.82222222222222197</v>
      </c>
      <c r="AC30">
        <v>0</v>
      </c>
      <c r="AD30">
        <v>103</v>
      </c>
      <c r="AE30">
        <v>19</v>
      </c>
      <c r="AF30">
        <v>5</v>
      </c>
    </row>
    <row r="31" spans="1:32">
      <c r="A31" t="s">
        <v>52</v>
      </c>
      <c r="B31" t="str">
        <f t="shared" si="0"/>
        <v>1.88 [0.87, 2.85]</v>
      </c>
      <c r="C31" t="str">
        <f t="shared" si="1"/>
        <v>1.02 [0.54, 1.66]</v>
      </c>
      <c r="D31" t="str">
        <f t="shared" si="2"/>
        <v>0.45 [-0.14, 1.18]</v>
      </c>
      <c r="E31" t="str">
        <f t="shared" si="3"/>
        <v>0.51 [0.16, 0.87]</v>
      </c>
      <c r="F31" t="str">
        <f t="shared" si="4"/>
        <v>1.18 [0.26, 0.89]</v>
      </c>
      <c r="G31" t="str">
        <f t="shared" si="5"/>
        <v>0.61 [0.34, 0.82]</v>
      </c>
      <c r="H31">
        <v>0</v>
      </c>
      <c r="I31">
        <v>55</v>
      </c>
      <c r="K31">
        <v>1.8827789744594701</v>
      </c>
      <c r="L31">
        <v>0.86865413140098502</v>
      </c>
      <c r="M31">
        <v>2.8455286562136899</v>
      </c>
      <c r="N31">
        <v>1.0229999999999999</v>
      </c>
      <c r="O31">
        <v>0.537333333333333</v>
      </c>
      <c r="P31">
        <v>1.65766666666666</v>
      </c>
      <c r="Q31">
        <v>0.45233333333333298</v>
      </c>
      <c r="R31">
        <v>-0.142666666666666</v>
      </c>
      <c r="S31">
        <v>1.17766666666666</v>
      </c>
      <c r="T31">
        <v>0.51462981004119301</v>
      </c>
      <c r="U31">
        <v>0.15503034373904501</v>
      </c>
      <c r="V31">
        <v>0.87435809654868502</v>
      </c>
      <c r="W31">
        <v>0.58358832123518301</v>
      </c>
      <c r="X31">
        <v>0.25908518250516799</v>
      </c>
      <c r="Y31">
        <v>0.89335272079488404</v>
      </c>
      <c r="Z31">
        <v>0.60759533900422502</v>
      </c>
      <c r="AA31">
        <v>0.33971291866028702</v>
      </c>
      <c r="AB31">
        <v>0.82034013876703604</v>
      </c>
      <c r="AC31">
        <v>0</v>
      </c>
      <c r="AD31">
        <v>70</v>
      </c>
      <c r="AE31">
        <v>55</v>
      </c>
      <c r="AF31">
        <v>25</v>
      </c>
    </row>
    <row r="32" spans="1:32">
      <c r="A32" t="s">
        <v>53</v>
      </c>
      <c r="B32" t="str">
        <f t="shared" si="0"/>
        <v>2.89 [1.73, 3.89]</v>
      </c>
      <c r="C32" t="str">
        <f t="shared" si="1"/>
        <v>1.88 [1.17, 2.68]</v>
      </c>
      <c r="D32" t="str">
        <f t="shared" si="2"/>
        <v>0.76 [-0.15, 1.77]</v>
      </c>
      <c r="E32" t="str">
        <f t="shared" si="3"/>
        <v>0.48 [0.21, 0.75]</v>
      </c>
      <c r="F32" t="str">
        <f t="shared" si="4"/>
        <v>1.77 [0.6, 1.37]</v>
      </c>
      <c r="G32" t="str">
        <f t="shared" si="5"/>
        <v>0.51 [0.3, 0.7]</v>
      </c>
      <c r="H32">
        <v>0</v>
      </c>
      <c r="I32">
        <v>4</v>
      </c>
      <c r="K32">
        <v>2.89419552586474</v>
      </c>
      <c r="L32">
        <v>1.7335317297541699</v>
      </c>
      <c r="M32">
        <v>3.89277494522783</v>
      </c>
      <c r="N32">
        <v>1.88</v>
      </c>
      <c r="O32">
        <v>1.17032258064516</v>
      </c>
      <c r="P32">
        <v>2.6790322580645101</v>
      </c>
      <c r="Q32">
        <v>0.76193548387096699</v>
      </c>
      <c r="R32">
        <v>-0.154516129032258</v>
      </c>
      <c r="S32">
        <v>1.77</v>
      </c>
      <c r="T32">
        <v>0.478936740554603</v>
      </c>
      <c r="U32">
        <v>0.21379746677616901</v>
      </c>
      <c r="V32">
        <v>0.75327868062235803</v>
      </c>
      <c r="W32">
        <v>0.994594353170976</v>
      </c>
      <c r="X32">
        <v>0.59944740264512497</v>
      </c>
      <c r="Y32">
        <v>1.3696981276623399</v>
      </c>
      <c r="Z32">
        <v>0.51237919889051997</v>
      </c>
      <c r="AA32">
        <v>0.29662996245508599</v>
      </c>
      <c r="AB32">
        <v>0.69911504424778703</v>
      </c>
      <c r="AC32">
        <v>0</v>
      </c>
      <c r="AD32">
        <v>102</v>
      </c>
      <c r="AE32">
        <v>4</v>
      </c>
      <c r="AF32">
        <v>3</v>
      </c>
    </row>
    <row r="33" spans="1:32">
      <c r="A33" t="s">
        <v>54</v>
      </c>
      <c r="B33" t="str">
        <f t="shared" si="0"/>
        <v>3.3 [1.89, 4.39]</v>
      </c>
      <c r="C33" t="str">
        <f t="shared" si="1"/>
        <v>1.98 [1.06, 3]</v>
      </c>
      <c r="D33" t="str">
        <f t="shared" si="2"/>
        <v>1.32 [0.27, 2.49]</v>
      </c>
      <c r="E33" t="str">
        <f t="shared" si="3"/>
        <v>0.07 [0, 0.45]</v>
      </c>
      <c r="F33" t="str">
        <f t="shared" si="4"/>
        <v>2.49 [-0.17, 0.79]</v>
      </c>
      <c r="G33" t="str">
        <f t="shared" si="5"/>
        <v>0.28 [-0.03, 0.6]</v>
      </c>
      <c r="H33">
        <v>0</v>
      </c>
      <c r="I33">
        <v>6</v>
      </c>
      <c r="K33">
        <v>3.2999788960364098</v>
      </c>
      <c r="L33">
        <v>1.88631159371176</v>
      </c>
      <c r="M33">
        <v>4.3916259598727798</v>
      </c>
      <c r="N33">
        <v>1.9775</v>
      </c>
      <c r="O33">
        <v>1.0625</v>
      </c>
      <c r="P33">
        <v>2.9996428571428502</v>
      </c>
      <c r="Q33">
        <v>1.3174999999999899</v>
      </c>
      <c r="R33">
        <v>0.27428571428571402</v>
      </c>
      <c r="S33">
        <v>2.4928571428571402</v>
      </c>
      <c r="T33">
        <v>6.6176703120729194E-2</v>
      </c>
      <c r="U33">
        <v>1.61142757968022E-4</v>
      </c>
      <c r="V33">
        <v>0.448897481584007</v>
      </c>
      <c r="W33">
        <v>0.25326302556564501</v>
      </c>
      <c r="X33">
        <v>-0.16591760126122601</v>
      </c>
      <c r="Y33">
        <v>0.78840761127046599</v>
      </c>
      <c r="Z33">
        <v>0.28042328042328002</v>
      </c>
      <c r="AA33">
        <v>-2.7624309392265199E-2</v>
      </c>
      <c r="AB33">
        <v>0.6</v>
      </c>
      <c r="AC33">
        <v>0</v>
      </c>
      <c r="AD33">
        <v>6</v>
      </c>
      <c r="AE33">
        <v>6</v>
      </c>
      <c r="AF33">
        <v>3</v>
      </c>
    </row>
    <row r="34" spans="1:32">
      <c r="A34" t="s">
        <v>55</v>
      </c>
      <c r="B34" t="str">
        <f t="shared" si="0"/>
        <v>4 [2.3, 5.45]</v>
      </c>
      <c r="C34" t="str">
        <f t="shared" si="1"/>
        <v>2.49 [1.47, 3.65]</v>
      </c>
      <c r="D34" t="str">
        <f t="shared" si="2"/>
        <v>1.48 [0.26, 2.86]</v>
      </c>
      <c r="E34" t="str">
        <f t="shared" si="3"/>
        <v>0.29 [0.04, 0.6]</v>
      </c>
      <c r="F34" t="str">
        <f t="shared" si="4"/>
        <v>2.86 [0.31, 1.44]</v>
      </c>
      <c r="G34" t="str">
        <f t="shared" si="5"/>
        <v>0.43 [0.19, 0.63]</v>
      </c>
      <c r="H34">
        <v>0</v>
      </c>
      <c r="I34">
        <v>1</v>
      </c>
      <c r="K34">
        <v>4.0018229716935396</v>
      </c>
      <c r="L34">
        <v>2.3014034988493699</v>
      </c>
      <c r="M34">
        <v>5.4488803229832001</v>
      </c>
      <c r="N34">
        <v>2.4858064516129001</v>
      </c>
      <c r="O34">
        <v>1.4664516129032199</v>
      </c>
      <c r="P34">
        <v>3.6532258064516099</v>
      </c>
      <c r="Q34">
        <v>1.47806451612903</v>
      </c>
      <c r="R34">
        <v>0.26387096774193503</v>
      </c>
      <c r="S34">
        <v>2.8645161290322498</v>
      </c>
      <c r="T34">
        <v>0.28688039459203302</v>
      </c>
      <c r="U34">
        <v>4.0567769612834502E-2</v>
      </c>
      <c r="V34">
        <v>0.60167173231131699</v>
      </c>
      <c r="W34">
        <v>0.87267895573508103</v>
      </c>
      <c r="X34">
        <v>0.31457667298915098</v>
      </c>
      <c r="Y34">
        <v>1.4436832546452101</v>
      </c>
      <c r="Z34">
        <v>0.426265047816483</v>
      </c>
      <c r="AA34">
        <v>0.18666666666666601</v>
      </c>
      <c r="AB34">
        <v>0.629955947136563</v>
      </c>
      <c r="AC34">
        <v>0</v>
      </c>
      <c r="AD34">
        <v>103</v>
      </c>
      <c r="AE34">
        <v>1</v>
      </c>
      <c r="AF34">
        <v>1</v>
      </c>
    </row>
    <row r="35" spans="1:32">
      <c r="A35" t="s">
        <v>56</v>
      </c>
      <c r="B35" t="str">
        <f t="shared" si="0"/>
        <v>4.52 [2.64, 6.18]</v>
      </c>
      <c r="C35" t="str">
        <f t="shared" si="1"/>
        <v>2.95 [1.85, 4.25]</v>
      </c>
      <c r="D35" t="str">
        <f t="shared" si="2"/>
        <v>1.85 [0.48, 3.38]</v>
      </c>
      <c r="E35" t="str">
        <f t="shared" si="3"/>
        <v>0.24 [0.02, 0.58]</v>
      </c>
      <c r="F35" t="str">
        <f t="shared" si="4"/>
        <v>3.38 [0.2, 1.51]</v>
      </c>
      <c r="G35" t="str">
        <f t="shared" si="5"/>
        <v>0.34 [0.08, 0.57]</v>
      </c>
      <c r="H35">
        <v>0</v>
      </c>
      <c r="I35">
        <v>2</v>
      </c>
      <c r="K35">
        <v>4.5237028081842601</v>
      </c>
      <c r="L35">
        <v>2.6363170791722799</v>
      </c>
      <c r="M35">
        <v>6.1762147819079303</v>
      </c>
      <c r="N35">
        <v>2.94870967741935</v>
      </c>
      <c r="O35">
        <v>1.85</v>
      </c>
      <c r="P35">
        <v>4.24612903225806</v>
      </c>
      <c r="Q35">
        <v>1.8461290322580599</v>
      </c>
      <c r="R35">
        <v>0.483870967741935</v>
      </c>
      <c r="S35">
        <v>3.3819354838709601</v>
      </c>
      <c r="T35">
        <v>0.24231701889832999</v>
      </c>
      <c r="U35">
        <v>1.6097010416105399E-2</v>
      </c>
      <c r="V35">
        <v>0.57841513203024897</v>
      </c>
      <c r="W35">
        <v>0.86438502979243503</v>
      </c>
      <c r="X35">
        <v>0.20029209714524501</v>
      </c>
      <c r="Y35">
        <v>1.51426142189236</v>
      </c>
      <c r="Z35">
        <v>0.34445660429614799</v>
      </c>
      <c r="AA35">
        <v>8.0447379313034806E-2</v>
      </c>
      <c r="AB35">
        <v>0.571112521267225</v>
      </c>
      <c r="AC35">
        <v>0</v>
      </c>
      <c r="AD35">
        <v>103</v>
      </c>
      <c r="AE35">
        <v>2</v>
      </c>
      <c r="AF35">
        <v>1</v>
      </c>
    </row>
    <row r="36" spans="1:32">
      <c r="A36" t="s">
        <v>57</v>
      </c>
      <c r="B36" t="str">
        <f t="shared" si="0"/>
        <v>6.38 [4.04, 8.47]</v>
      </c>
      <c r="C36" t="str">
        <f t="shared" si="1"/>
        <v>4.11 [2.52, 5.93]</v>
      </c>
      <c r="D36" t="str">
        <f t="shared" si="2"/>
        <v>2.13 [0.07, 4.28]</v>
      </c>
      <c r="E36" t="str">
        <f t="shared" si="3"/>
        <v>0.08 [0, 0.39]</v>
      </c>
      <c r="F36" t="str">
        <f t="shared" si="4"/>
        <v>4.28 [-0.18, 1.43]</v>
      </c>
      <c r="G36" t="str">
        <f t="shared" si="5"/>
        <v>0.32 [0.07, 0.56]</v>
      </c>
      <c r="H36">
        <v>0</v>
      </c>
      <c r="I36">
        <v>0</v>
      </c>
      <c r="K36">
        <v>6.3750086653957503</v>
      </c>
      <c r="L36">
        <v>4.0442328512140202</v>
      </c>
      <c r="M36">
        <v>8.4657240606440496</v>
      </c>
      <c r="N36">
        <v>4.1064516129032196</v>
      </c>
      <c r="O36">
        <v>2.5209677419354799</v>
      </c>
      <c r="P36">
        <v>5.9335483870967698</v>
      </c>
      <c r="Q36">
        <v>2.1309677419354802</v>
      </c>
      <c r="R36">
        <v>6.90322580645161E-2</v>
      </c>
      <c r="S36">
        <v>4.2754838709677401</v>
      </c>
      <c r="T36">
        <v>7.9303053294940196E-2</v>
      </c>
      <c r="U36">
        <v>3.9769376082695001E-4</v>
      </c>
      <c r="V36">
        <v>0.39495336762507199</v>
      </c>
      <c r="W36">
        <v>0.64694202594078298</v>
      </c>
      <c r="X36">
        <v>-0.18379465576600201</v>
      </c>
      <c r="Y36">
        <v>1.4308002652762299</v>
      </c>
      <c r="Z36">
        <v>0.31862235897393698</v>
      </c>
      <c r="AA36">
        <v>6.6006640602083597E-2</v>
      </c>
      <c r="AB36">
        <v>0.55947136563876598</v>
      </c>
      <c r="AC36">
        <v>0</v>
      </c>
      <c r="AD36">
        <v>103</v>
      </c>
      <c r="AE36">
        <v>0</v>
      </c>
      <c r="AF3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microscopic-pKa-statistics-8mol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2020-08-04T16:42:09Z</dcterms:created>
  <dcterms:modified xsi:type="dcterms:W3CDTF">2020-08-04T16:54:28Z</dcterms:modified>
</cp:coreProperties>
</file>