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date1904="1" showInkAnnotation="0" autoCompressPictures="0"/>
  <bookViews>
    <workbookView xWindow="23960" yWindow="440" windowWidth="17860" windowHeight="14600" tabRatio="500"/>
  </bookViews>
  <sheets>
    <sheet name="molecular_error_statistics_hung" sheetId="1" r:id="rId1"/>
  </sheets>
  <definedNames>
    <definedName name="_xlnm._FilterDatabase" localSheetId="0" hidden="1">molecular_error_statistics_hung!$A$1:$E$25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1" l="1"/>
  <c r="M6" i="1"/>
  <c r="M3" i="1"/>
  <c r="M4" i="1"/>
  <c r="M5" i="1"/>
  <c r="M7" i="1"/>
  <c r="M8" i="1"/>
  <c r="M9" i="1"/>
  <c r="M10" i="1"/>
  <c r="M11" i="1"/>
  <c r="M12" i="1"/>
  <c r="M13" i="1"/>
  <c r="M14" i="1"/>
  <c r="M15" i="1"/>
  <c r="M16" i="1"/>
  <c r="M17" i="1"/>
  <c r="M19" i="1"/>
  <c r="M20" i="1"/>
  <c r="M21" i="1"/>
  <c r="M22" i="1"/>
  <c r="M23" i="1"/>
  <c r="M24" i="1"/>
  <c r="M25" i="1"/>
  <c r="M2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<sst xmlns="http://schemas.openxmlformats.org/spreadsheetml/2006/main" count="88" uniqueCount="37">
  <si>
    <t>MAE</t>
  </si>
  <si>
    <t>MAE_lower_CI</t>
  </si>
  <si>
    <t>MAE_upper_CI</t>
  </si>
  <si>
    <t>Molecule ID</t>
  </si>
  <si>
    <t>RMSE</t>
  </si>
  <si>
    <t>RMSE_lower_CI</t>
  </si>
  <si>
    <t>RMSE_upper_CI</t>
  </si>
  <si>
    <t>SM01</t>
  </si>
  <si>
    <t>SM11</t>
  </si>
  <si>
    <t>SM08</t>
  </si>
  <si>
    <t>SM04</t>
  </si>
  <si>
    <t>SM13</t>
  </si>
  <si>
    <t>SM24</t>
  </si>
  <si>
    <t>SM02</t>
  </si>
  <si>
    <t>SM15</t>
  </si>
  <si>
    <t>SM12</t>
  </si>
  <si>
    <t>SM09</t>
  </si>
  <si>
    <t>SM18</t>
  </si>
  <si>
    <t>SM16</t>
  </si>
  <si>
    <t>SM23</t>
  </si>
  <si>
    <t>SM17</t>
  </si>
  <si>
    <t>SM14</t>
  </si>
  <si>
    <t>SM07</t>
  </si>
  <si>
    <t>SM05</t>
  </si>
  <si>
    <t>SM20</t>
  </si>
  <si>
    <t>SM22</t>
  </si>
  <si>
    <t>SM21</t>
  </si>
  <si>
    <t>SM06</t>
  </si>
  <si>
    <t>SM19</t>
  </si>
  <si>
    <t>SM10</t>
  </si>
  <si>
    <t>SM03</t>
  </si>
  <si>
    <t>rounded to 2 decimals</t>
  </si>
  <si>
    <t>C for Closest</t>
  </si>
  <si>
    <t>H for Hungarian</t>
  </si>
  <si>
    <t>Alg: MAE [lower CI, upper CI]</t>
  </si>
  <si>
    <t>Matching Alg.</t>
  </si>
  <si>
    <t xml:space="preserve">H: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</si>
</sst>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2" borderId="0" xfId="0" applyFill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M25" sqref="M25"/>
    </sheetView>
  </sheetViews>
  <sheetFormatPr baseColWidth="10" defaultRowHeight="15" x14ac:dyDescent="0"/>
  <cols>
    <col min="6" max="8" width="0" hidden="1" customWidth="1"/>
    <col min="10" max="10" width="13.33203125" bestFit="1" customWidth="1"/>
    <col min="11" max="11" width="13.5" bestFit="1" customWidth="1"/>
    <col min="12" max="12" width="13.5" customWidth="1"/>
    <col min="13" max="13" width="24.83203125" bestFit="1" customWidth="1"/>
  </cols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0</v>
      </c>
      <c r="J1" t="s">
        <v>1</v>
      </c>
      <c r="K1" t="s">
        <v>2</v>
      </c>
      <c r="L1" s="3" t="s">
        <v>35</v>
      </c>
      <c r="M1" s="3" t="s">
        <v>34</v>
      </c>
      <c r="N1" s="3" t="s">
        <v>3</v>
      </c>
    </row>
    <row r="2" spans="1:14">
      <c r="A2">
        <v>0</v>
      </c>
      <c r="B2">
        <v>0.72457142857142798</v>
      </c>
      <c r="C2">
        <v>0.50942857142857101</v>
      </c>
      <c r="D2">
        <v>0.98514285714285699</v>
      </c>
      <c r="E2" t="s">
        <v>7</v>
      </c>
      <c r="F2">
        <v>1.0197646787371999</v>
      </c>
      <c r="G2">
        <v>0.65158268853615198</v>
      </c>
      <c r="H2">
        <v>1.41008510381466</v>
      </c>
      <c r="I2">
        <f>ROUND(B2,2)</f>
        <v>0.72</v>
      </c>
      <c r="J2">
        <f>ROUND(C2,2)</f>
        <v>0.51</v>
      </c>
      <c r="K2">
        <f t="shared" ref="J2:K17" si="0">ROUND(D2,2)</f>
        <v>0.99</v>
      </c>
      <c r="L2" t="s">
        <v>36</v>
      </c>
      <c r="M2" s="5" t="str">
        <f>CONCATENATE(L2,I2," [",J2,", ",K2,"]")</f>
        <v>H: 0.72 [0.51, 0.99]</v>
      </c>
      <c r="N2" t="s">
        <v>7</v>
      </c>
    </row>
    <row r="3" spans="1:14">
      <c r="A3">
        <v>1</v>
      </c>
      <c r="B3">
        <v>1.01399999999999</v>
      </c>
      <c r="C3">
        <v>0.875142857142857</v>
      </c>
      <c r="D3">
        <v>1.1505714285714199</v>
      </c>
      <c r="E3" t="s">
        <v>13</v>
      </c>
      <c r="F3">
        <v>1.1100617743428201</v>
      </c>
      <c r="G3">
        <v>0.79278352296557797</v>
      </c>
      <c r="H3">
        <v>1.3910345584697501</v>
      </c>
      <c r="I3">
        <f t="shared" ref="I3:I25" si="1">ROUND(B3,2)</f>
        <v>1.01</v>
      </c>
      <c r="J3">
        <f t="shared" si="0"/>
        <v>0.88</v>
      </c>
      <c r="K3">
        <f t="shared" si="0"/>
        <v>1.1499999999999999</v>
      </c>
      <c r="L3" t="s">
        <v>36</v>
      </c>
      <c r="M3" s="5" t="str">
        <f t="shared" ref="M3:M25" si="2">CONCATENATE(L3,I3," [",J3,", ",K3,"]")</f>
        <v>H: 1.01 [0.88, 1.15]</v>
      </c>
      <c r="N3" t="s">
        <v>13</v>
      </c>
    </row>
    <row r="4" spans="1:14">
      <c r="A4">
        <v>2</v>
      </c>
      <c r="B4">
        <v>2.3902857142857101</v>
      </c>
      <c r="C4">
        <v>1.78</v>
      </c>
      <c r="D4">
        <v>3.0048571428571398</v>
      </c>
      <c r="E4" t="s">
        <v>30</v>
      </c>
      <c r="F4">
        <v>1.1656966035073399</v>
      </c>
      <c r="G4">
        <v>0.873951616836669</v>
      </c>
      <c r="H4">
        <v>1.4328981620677499</v>
      </c>
      <c r="I4">
        <f t="shared" si="1"/>
        <v>2.39</v>
      </c>
      <c r="J4">
        <f t="shared" si="0"/>
        <v>1.78</v>
      </c>
      <c r="K4">
        <f t="shared" si="0"/>
        <v>3</v>
      </c>
      <c r="L4" t="s">
        <v>36</v>
      </c>
      <c r="M4" s="5" t="str">
        <f t="shared" si="2"/>
        <v>H: 2.39 [1.78, 3]</v>
      </c>
      <c r="N4" t="s">
        <v>30</v>
      </c>
    </row>
    <row r="5" spans="1:14">
      <c r="A5">
        <v>3</v>
      </c>
      <c r="B5">
        <v>0.98342857142857099</v>
      </c>
      <c r="C5">
        <v>0.81342857142857095</v>
      </c>
      <c r="D5">
        <v>1.1548571428571399</v>
      </c>
      <c r="E5" t="s">
        <v>10</v>
      </c>
      <c r="F5">
        <v>1.10940653375706</v>
      </c>
      <c r="G5">
        <v>0.93618832049356904</v>
      </c>
      <c r="H5">
        <v>1.2788342906167001</v>
      </c>
      <c r="I5">
        <f t="shared" si="1"/>
        <v>0.98</v>
      </c>
      <c r="J5">
        <f t="shared" si="0"/>
        <v>0.81</v>
      </c>
      <c r="K5">
        <f t="shared" si="0"/>
        <v>1.1499999999999999</v>
      </c>
      <c r="L5" t="s">
        <v>36</v>
      </c>
      <c r="M5" s="5" t="str">
        <f t="shared" si="2"/>
        <v>H: 0.98 [0.81, 1.15]</v>
      </c>
      <c r="N5" t="s">
        <v>10</v>
      </c>
    </row>
    <row r="6" spans="1:14">
      <c r="A6">
        <v>4</v>
      </c>
      <c r="B6">
        <v>1.5851428571428501</v>
      </c>
      <c r="C6">
        <v>1.23714285714285</v>
      </c>
      <c r="D6">
        <v>1.9339999999999999</v>
      </c>
      <c r="E6" t="s">
        <v>23</v>
      </c>
      <c r="F6">
        <v>1.2600181404589801</v>
      </c>
      <c r="G6">
        <v>0.99085965562376999</v>
      </c>
      <c r="H6">
        <v>1.5136295074139701</v>
      </c>
      <c r="I6">
        <f t="shared" si="1"/>
        <v>1.59</v>
      </c>
      <c r="J6">
        <f t="shared" si="0"/>
        <v>1.24</v>
      </c>
      <c r="K6">
        <f t="shared" si="0"/>
        <v>1.93</v>
      </c>
      <c r="L6" t="s">
        <v>36</v>
      </c>
      <c r="M6" s="5" t="str">
        <f t="shared" si="2"/>
        <v>H: 1.59 [1.24, 1.93]</v>
      </c>
      <c r="N6" t="s">
        <v>23</v>
      </c>
    </row>
    <row r="7" spans="1:14">
      <c r="A7">
        <v>5</v>
      </c>
      <c r="B7">
        <v>2.0321739130434699</v>
      </c>
      <c r="C7">
        <v>1.6508695652173899</v>
      </c>
      <c r="D7">
        <v>2.4672463768115902</v>
      </c>
      <c r="E7" t="s">
        <v>27</v>
      </c>
      <c r="F7">
        <v>1.25165262182215</v>
      </c>
      <c r="G7">
        <v>0.99662286892141005</v>
      </c>
      <c r="H7">
        <v>1.47832434098301</v>
      </c>
      <c r="I7">
        <f t="shared" si="1"/>
        <v>2.0299999999999998</v>
      </c>
      <c r="J7">
        <f t="shared" si="0"/>
        <v>1.65</v>
      </c>
      <c r="K7">
        <f t="shared" si="0"/>
        <v>2.4700000000000002</v>
      </c>
      <c r="L7" t="s">
        <v>36</v>
      </c>
      <c r="M7" s="5" t="str">
        <f t="shared" si="2"/>
        <v>H: 2.03 [1.65, 2.47]</v>
      </c>
      <c r="N7" t="s">
        <v>27</v>
      </c>
    </row>
    <row r="8" spans="1:14">
      <c r="A8">
        <v>6</v>
      </c>
      <c r="B8">
        <v>1.50971428571428</v>
      </c>
      <c r="C8">
        <v>1.1114285714285701</v>
      </c>
      <c r="D8">
        <v>1.94428571428571</v>
      </c>
      <c r="E8" t="s">
        <v>22</v>
      </c>
      <c r="F8">
        <v>1.0955246623030801</v>
      </c>
      <c r="G8">
        <v>0.96489673762828798</v>
      </c>
      <c r="H8">
        <v>1.2229250648693499</v>
      </c>
      <c r="I8">
        <f t="shared" si="1"/>
        <v>1.51</v>
      </c>
      <c r="J8">
        <f t="shared" si="0"/>
        <v>1.1100000000000001</v>
      </c>
      <c r="K8">
        <f t="shared" si="0"/>
        <v>1.94</v>
      </c>
      <c r="L8" t="s">
        <v>36</v>
      </c>
      <c r="M8" s="5" t="str">
        <f t="shared" si="2"/>
        <v>H: 1.51 [1.11, 1.94]</v>
      </c>
      <c r="N8" t="s">
        <v>22</v>
      </c>
    </row>
    <row r="9" spans="1:14">
      <c r="A9">
        <v>7</v>
      </c>
      <c r="B9">
        <v>0.873428571428571</v>
      </c>
      <c r="C9">
        <v>0.624285714285714</v>
      </c>
      <c r="D9">
        <v>1.1459999999999999</v>
      </c>
      <c r="E9" t="s">
        <v>9</v>
      </c>
      <c r="F9">
        <v>1.3030979946119301</v>
      </c>
      <c r="G9">
        <v>1.1110953499643099</v>
      </c>
      <c r="H9">
        <v>1.4906829362538301</v>
      </c>
      <c r="I9">
        <f t="shared" si="1"/>
        <v>0.87</v>
      </c>
      <c r="J9">
        <f t="shared" si="0"/>
        <v>0.62</v>
      </c>
      <c r="K9">
        <f t="shared" si="0"/>
        <v>1.1499999999999999</v>
      </c>
      <c r="L9" t="s">
        <v>36</v>
      </c>
      <c r="M9" s="5" t="str">
        <f t="shared" si="2"/>
        <v>H: 0.87 [0.62, 1.15]</v>
      </c>
      <c r="N9" t="s">
        <v>9</v>
      </c>
    </row>
    <row r="10" spans="1:14">
      <c r="A10">
        <v>8</v>
      </c>
      <c r="B10">
        <v>1.0554285714285701</v>
      </c>
      <c r="C10">
        <v>0.870285714285714</v>
      </c>
      <c r="D10">
        <v>1.262</v>
      </c>
      <c r="E10" t="s">
        <v>16</v>
      </c>
      <c r="F10">
        <v>1.2239479447380801</v>
      </c>
      <c r="G10">
        <v>1.02605485790408</v>
      </c>
      <c r="H10">
        <v>1.40781289341202</v>
      </c>
      <c r="I10">
        <f t="shared" si="1"/>
        <v>1.06</v>
      </c>
      <c r="J10">
        <f t="shared" si="0"/>
        <v>0.87</v>
      </c>
      <c r="K10">
        <f t="shared" si="0"/>
        <v>1.26</v>
      </c>
      <c r="L10" t="s">
        <v>36</v>
      </c>
      <c r="M10" s="5" t="str">
        <f t="shared" si="2"/>
        <v>H: 1.06 [0.87, 1.26]</v>
      </c>
      <c r="N10" t="s">
        <v>16</v>
      </c>
    </row>
    <row r="11" spans="1:14">
      <c r="A11">
        <v>9</v>
      </c>
      <c r="B11">
        <v>2.23571428571428</v>
      </c>
      <c r="C11">
        <v>1.6</v>
      </c>
      <c r="D11">
        <v>2.9271428571428499</v>
      </c>
      <c r="E11" t="s">
        <v>29</v>
      </c>
      <c r="F11">
        <v>1.21236015393823</v>
      </c>
      <c r="G11">
        <v>0.97833678104365296</v>
      </c>
      <c r="H11">
        <v>1.46586980517175</v>
      </c>
      <c r="I11">
        <f t="shared" si="1"/>
        <v>2.2400000000000002</v>
      </c>
      <c r="J11">
        <f t="shared" si="0"/>
        <v>1.6</v>
      </c>
      <c r="K11">
        <f t="shared" si="0"/>
        <v>2.93</v>
      </c>
      <c r="L11" t="s">
        <v>36</v>
      </c>
      <c r="M11" s="5" t="str">
        <f t="shared" si="2"/>
        <v>H: 2.24 [1.6, 2.93]</v>
      </c>
      <c r="N11" t="s">
        <v>29</v>
      </c>
    </row>
    <row r="12" spans="1:14">
      <c r="A12">
        <v>10</v>
      </c>
      <c r="B12">
        <v>0.78657142857142803</v>
      </c>
      <c r="C12">
        <v>0.54028571428571404</v>
      </c>
      <c r="D12">
        <v>1.0580000000000001</v>
      </c>
      <c r="E12" t="s">
        <v>8</v>
      </c>
      <c r="F12">
        <v>1.6347326938653099</v>
      </c>
      <c r="G12">
        <v>1.20161859793445</v>
      </c>
      <c r="H12">
        <v>2.0898484793560099</v>
      </c>
      <c r="I12">
        <f t="shared" si="1"/>
        <v>0.79</v>
      </c>
      <c r="J12">
        <f t="shared" si="0"/>
        <v>0.54</v>
      </c>
      <c r="K12">
        <f t="shared" si="0"/>
        <v>1.06</v>
      </c>
      <c r="L12" t="s">
        <v>36</v>
      </c>
      <c r="M12" s="5" t="str">
        <f t="shared" si="2"/>
        <v>H: 0.79 [0.54, 1.06]</v>
      </c>
      <c r="N12" t="s">
        <v>8</v>
      </c>
    </row>
    <row r="13" spans="1:14">
      <c r="A13">
        <v>11</v>
      </c>
      <c r="B13">
        <v>1.054</v>
      </c>
      <c r="C13">
        <v>0.85142857142857098</v>
      </c>
      <c r="D13">
        <v>1.26257142857142</v>
      </c>
      <c r="E13" t="s">
        <v>15</v>
      </c>
      <c r="F13">
        <v>1.35551477767673</v>
      </c>
      <c r="G13">
        <v>1.08771334114278</v>
      </c>
      <c r="H13">
        <v>1.61044491135213</v>
      </c>
      <c r="I13">
        <f t="shared" si="1"/>
        <v>1.05</v>
      </c>
      <c r="J13">
        <f t="shared" si="0"/>
        <v>0.85</v>
      </c>
      <c r="K13">
        <f t="shared" si="0"/>
        <v>1.26</v>
      </c>
      <c r="L13" t="s">
        <v>36</v>
      </c>
      <c r="M13" s="5" t="str">
        <f t="shared" si="2"/>
        <v>H: 1.05 [0.85, 1.26]</v>
      </c>
      <c r="N13" t="s">
        <v>15</v>
      </c>
    </row>
    <row r="14" spans="1:14">
      <c r="A14">
        <v>12</v>
      </c>
      <c r="B14">
        <v>1.00514285714285</v>
      </c>
      <c r="C14">
        <v>0.76200000000000001</v>
      </c>
      <c r="D14">
        <v>1.26571428571428</v>
      </c>
      <c r="E14" t="s">
        <v>11</v>
      </c>
      <c r="F14">
        <v>1.5089835746526199</v>
      </c>
      <c r="G14">
        <v>1.1069068872957899</v>
      </c>
      <c r="H14">
        <v>1.88508279469553</v>
      </c>
      <c r="I14">
        <f t="shared" si="1"/>
        <v>1.01</v>
      </c>
      <c r="J14">
        <f t="shared" si="0"/>
        <v>0.76</v>
      </c>
      <c r="K14">
        <f t="shared" si="0"/>
        <v>1.27</v>
      </c>
      <c r="L14" t="s">
        <v>36</v>
      </c>
      <c r="M14" s="5" t="str">
        <f t="shared" si="2"/>
        <v>H: 1.01 [0.76, 1.27]</v>
      </c>
      <c r="N14" t="s">
        <v>11</v>
      </c>
    </row>
    <row r="15" spans="1:14">
      <c r="A15">
        <v>13</v>
      </c>
      <c r="B15">
        <v>1.4504545454545399</v>
      </c>
      <c r="C15">
        <v>1.1912121212121201</v>
      </c>
      <c r="D15">
        <v>1.73</v>
      </c>
      <c r="E15" t="s">
        <v>21</v>
      </c>
      <c r="F15">
        <v>1.46258186584058</v>
      </c>
      <c r="G15">
        <v>1.1607251428063601</v>
      </c>
      <c r="H15">
        <v>1.7367646439778199</v>
      </c>
      <c r="I15">
        <f t="shared" si="1"/>
        <v>1.45</v>
      </c>
      <c r="J15">
        <f t="shared" si="0"/>
        <v>1.19</v>
      </c>
      <c r="K15">
        <f t="shared" si="0"/>
        <v>1.73</v>
      </c>
      <c r="L15" t="s">
        <v>36</v>
      </c>
      <c r="M15" s="5" t="str">
        <f t="shared" si="2"/>
        <v>H: 1.45 [1.19, 1.73]</v>
      </c>
      <c r="N15" t="s">
        <v>21</v>
      </c>
    </row>
    <row r="16" spans="1:14">
      <c r="A16">
        <v>14</v>
      </c>
      <c r="B16">
        <v>1.04068493150684</v>
      </c>
      <c r="C16">
        <v>0.86342465753424602</v>
      </c>
      <c r="D16">
        <v>1.2235616438356101</v>
      </c>
      <c r="E16" t="s">
        <v>14</v>
      </c>
      <c r="F16">
        <v>1.83464594883474</v>
      </c>
      <c r="G16">
        <v>1.5029798684109099</v>
      </c>
      <c r="H16">
        <v>2.1554666231784601</v>
      </c>
      <c r="I16">
        <f t="shared" si="1"/>
        <v>1.04</v>
      </c>
      <c r="J16">
        <f t="shared" si="0"/>
        <v>0.86</v>
      </c>
      <c r="K16">
        <f t="shared" si="0"/>
        <v>1.22</v>
      </c>
      <c r="L16" t="s">
        <v>36</v>
      </c>
      <c r="M16" s="5" t="str">
        <f t="shared" si="2"/>
        <v>H: 1.04 [0.86, 1.22]</v>
      </c>
      <c r="N16" t="s">
        <v>14</v>
      </c>
    </row>
    <row r="17" spans="1:14">
      <c r="A17">
        <v>15</v>
      </c>
      <c r="B17">
        <v>1.06859375</v>
      </c>
      <c r="C17">
        <v>0.87703125000000004</v>
      </c>
      <c r="D17">
        <v>1.2767187499999999</v>
      </c>
      <c r="E17" t="s">
        <v>18</v>
      </c>
      <c r="F17">
        <v>1.9647566188789301</v>
      </c>
      <c r="G17">
        <v>1.48351609361004</v>
      </c>
      <c r="H17">
        <v>2.3896377489963898</v>
      </c>
      <c r="I17">
        <f t="shared" si="1"/>
        <v>1.07</v>
      </c>
      <c r="J17">
        <f t="shared" si="0"/>
        <v>0.88</v>
      </c>
      <c r="K17">
        <f t="shared" si="0"/>
        <v>1.28</v>
      </c>
      <c r="L17" t="s">
        <v>36</v>
      </c>
      <c r="M17" s="5" t="str">
        <f t="shared" si="2"/>
        <v>H: 1.07 [0.88, 1.28]</v>
      </c>
      <c r="N17" t="s">
        <v>18</v>
      </c>
    </row>
    <row r="18" spans="1:14">
      <c r="A18">
        <v>16</v>
      </c>
      <c r="B18">
        <v>1.19</v>
      </c>
      <c r="C18">
        <v>0.91742857142857104</v>
      </c>
      <c r="D18">
        <v>1.48</v>
      </c>
      <c r="E18" t="s">
        <v>20</v>
      </c>
      <c r="F18">
        <v>1.89947210711668</v>
      </c>
      <c r="G18">
        <v>1.56048252610713</v>
      </c>
      <c r="H18">
        <v>2.2095351805947101</v>
      </c>
      <c r="I18">
        <f t="shared" si="1"/>
        <v>1.19</v>
      </c>
      <c r="J18">
        <f t="shared" ref="J18:J25" si="3">ROUND(C18,2)</f>
        <v>0.92</v>
      </c>
      <c r="K18">
        <f t="shared" ref="K18:K25" si="4">ROUND(D18,2)</f>
        <v>1.48</v>
      </c>
      <c r="L18" t="s">
        <v>36</v>
      </c>
      <c r="M18" s="5" t="str">
        <f t="shared" si="2"/>
        <v>H: 1.19 [0.92, 1.48]</v>
      </c>
      <c r="N18" t="s">
        <v>20</v>
      </c>
    </row>
    <row r="19" spans="1:14">
      <c r="A19">
        <v>17</v>
      </c>
      <c r="B19">
        <v>1.06372549019607</v>
      </c>
      <c r="C19">
        <v>0.84450980392156805</v>
      </c>
      <c r="D19">
        <v>1.3252941176470501</v>
      </c>
      <c r="E19" t="s">
        <v>17</v>
      </c>
      <c r="F19">
        <v>1.86020777682843</v>
      </c>
      <c r="G19">
        <v>1.6184994718999799</v>
      </c>
      <c r="H19">
        <v>2.0763995605699601</v>
      </c>
      <c r="I19">
        <f t="shared" si="1"/>
        <v>1.06</v>
      </c>
      <c r="J19">
        <f t="shared" si="3"/>
        <v>0.84</v>
      </c>
      <c r="K19">
        <f t="shared" si="4"/>
        <v>1.33</v>
      </c>
      <c r="L19" t="s">
        <v>36</v>
      </c>
      <c r="M19" s="5" t="str">
        <f t="shared" si="2"/>
        <v>H: 1.06 [0.84, 1.33]</v>
      </c>
      <c r="N19" t="s">
        <v>17</v>
      </c>
    </row>
    <row r="20" spans="1:14">
      <c r="A20">
        <v>18</v>
      </c>
      <c r="B20">
        <v>2.2285714285714202</v>
      </c>
      <c r="C20">
        <v>1.6394285714285699</v>
      </c>
      <c r="D20">
        <v>2.8859999999999899</v>
      </c>
      <c r="E20" t="s">
        <v>28</v>
      </c>
      <c r="F20">
        <v>2.6618722525487302</v>
      </c>
      <c r="G20">
        <v>2.00536571893175</v>
      </c>
      <c r="H20">
        <v>3.2364806417533898</v>
      </c>
      <c r="I20">
        <f t="shared" si="1"/>
        <v>2.23</v>
      </c>
      <c r="J20">
        <f t="shared" si="3"/>
        <v>1.64</v>
      </c>
      <c r="K20">
        <f t="shared" si="4"/>
        <v>2.89</v>
      </c>
      <c r="L20" t="s">
        <v>36</v>
      </c>
      <c r="M20" s="5" t="str">
        <f t="shared" si="2"/>
        <v>H: 2.23 [1.64, 2.89]</v>
      </c>
      <c r="N20" t="s">
        <v>28</v>
      </c>
    </row>
    <row r="21" spans="1:14">
      <c r="A21">
        <v>19</v>
      </c>
      <c r="B21">
        <v>1.69081081081081</v>
      </c>
      <c r="C21">
        <v>1.4383783783783699</v>
      </c>
      <c r="D21">
        <v>1.93081081081081</v>
      </c>
      <c r="E21" t="s">
        <v>24</v>
      </c>
      <c r="F21">
        <v>2.6038932389788898</v>
      </c>
      <c r="G21">
        <v>2.0285603621428501</v>
      </c>
      <c r="H21">
        <v>3.1571202972690999</v>
      </c>
      <c r="I21">
        <f t="shared" si="1"/>
        <v>1.69</v>
      </c>
      <c r="J21">
        <f t="shared" si="3"/>
        <v>1.44</v>
      </c>
      <c r="K21">
        <f t="shared" si="4"/>
        <v>1.93</v>
      </c>
      <c r="L21" t="s">
        <v>36</v>
      </c>
      <c r="M21" s="5" t="str">
        <f t="shared" si="2"/>
        <v>H: 1.69 [1.44, 1.93]</v>
      </c>
      <c r="N21" t="s">
        <v>24</v>
      </c>
    </row>
    <row r="22" spans="1:14">
      <c r="A22">
        <v>20</v>
      </c>
      <c r="B22">
        <v>1.99514285714285</v>
      </c>
      <c r="C22">
        <v>1.46285714285714</v>
      </c>
      <c r="D22">
        <v>2.5631428571428501</v>
      </c>
      <c r="E22" t="s">
        <v>26</v>
      </c>
      <c r="F22">
        <v>2.6556191450353399</v>
      </c>
      <c r="G22">
        <v>2.0796216211023801</v>
      </c>
      <c r="H22">
        <v>3.2314913324785599</v>
      </c>
      <c r="I22">
        <f t="shared" si="1"/>
        <v>2</v>
      </c>
      <c r="J22">
        <f t="shared" si="3"/>
        <v>1.46</v>
      </c>
      <c r="K22">
        <f t="shared" si="4"/>
        <v>2.56</v>
      </c>
      <c r="L22" t="s">
        <v>36</v>
      </c>
      <c r="M22" s="5" t="str">
        <f t="shared" si="2"/>
        <v>H: 2 [1.46, 2.56]</v>
      </c>
      <c r="N22" t="s">
        <v>26</v>
      </c>
    </row>
    <row r="23" spans="1:14">
      <c r="A23">
        <v>21</v>
      </c>
      <c r="B23">
        <v>1.7283333333333299</v>
      </c>
      <c r="C23">
        <v>1.2865277777777699</v>
      </c>
      <c r="D23">
        <v>2.2087500000000002</v>
      </c>
      <c r="E23" t="s">
        <v>25</v>
      </c>
      <c r="F23">
        <v>2.9163352736904899</v>
      </c>
      <c r="G23">
        <v>2.13692302154289</v>
      </c>
      <c r="H23">
        <v>3.6585137497545102</v>
      </c>
      <c r="I23">
        <f t="shared" si="1"/>
        <v>1.73</v>
      </c>
      <c r="J23">
        <f t="shared" si="3"/>
        <v>1.29</v>
      </c>
      <c r="K23">
        <f t="shared" si="4"/>
        <v>2.21</v>
      </c>
      <c r="L23" t="s">
        <v>36</v>
      </c>
      <c r="M23" s="5" t="str">
        <f t="shared" si="2"/>
        <v>H: 1.73 [1.29, 2.21]</v>
      </c>
      <c r="N23" t="s">
        <v>25</v>
      </c>
    </row>
    <row r="24" spans="1:14">
      <c r="A24">
        <v>22</v>
      </c>
      <c r="B24">
        <v>1.1197142857142801</v>
      </c>
      <c r="C24">
        <v>0.79914285714285704</v>
      </c>
      <c r="D24">
        <v>1.46028571428571</v>
      </c>
      <c r="E24" t="s">
        <v>19</v>
      </c>
      <c r="F24">
        <v>2.9764461071169102</v>
      </c>
      <c r="G24">
        <v>2.1636107386892398</v>
      </c>
      <c r="H24">
        <v>3.7378179272327898</v>
      </c>
      <c r="I24">
        <f t="shared" si="1"/>
        <v>1.1200000000000001</v>
      </c>
      <c r="J24">
        <f t="shared" si="3"/>
        <v>0.8</v>
      </c>
      <c r="K24">
        <f t="shared" si="4"/>
        <v>1.46</v>
      </c>
      <c r="L24" t="s">
        <v>36</v>
      </c>
      <c r="M24" s="5" t="str">
        <f t="shared" si="2"/>
        <v>H: 1.12 [0.8, 1.46]</v>
      </c>
      <c r="N24" t="s">
        <v>19</v>
      </c>
    </row>
    <row r="25" spans="1:14">
      <c r="A25">
        <v>23</v>
      </c>
      <c r="B25">
        <v>1.00571428571428</v>
      </c>
      <c r="C25">
        <v>0.76600000000000001</v>
      </c>
      <c r="D25">
        <v>1.25828571428571</v>
      </c>
      <c r="E25" t="s">
        <v>12</v>
      </c>
      <c r="F25">
        <v>3.0207974349262701</v>
      </c>
      <c r="G25">
        <v>2.4135664186309098</v>
      </c>
      <c r="H25">
        <v>3.5726524760023399</v>
      </c>
      <c r="I25">
        <f t="shared" si="1"/>
        <v>1.01</v>
      </c>
      <c r="J25">
        <f t="shared" si="3"/>
        <v>0.77</v>
      </c>
      <c r="K25">
        <f t="shared" si="4"/>
        <v>1.26</v>
      </c>
      <c r="L25" t="s">
        <v>36</v>
      </c>
      <c r="M25" s="5" t="str">
        <f t="shared" si="2"/>
        <v>H: 1.01 [0.77, 1.26]</v>
      </c>
      <c r="N25" t="s">
        <v>12</v>
      </c>
    </row>
    <row r="26" spans="1:14">
      <c r="I26" s="1" t="s">
        <v>31</v>
      </c>
      <c r="J26" s="1"/>
      <c r="K26" s="1"/>
      <c r="L26" s="2" t="s">
        <v>32</v>
      </c>
    </row>
    <row r="27" spans="1:14">
      <c r="I27" s="3"/>
      <c r="J27" s="3"/>
      <c r="K27" s="3"/>
      <c r="L27" s="4" t="s">
        <v>33</v>
      </c>
    </row>
  </sheetData>
  <autoFilter ref="A1:E25">
    <sortState ref="A2:E27">
      <sortCondition ref="E1:E27"/>
    </sortState>
  </autoFilter>
  <mergeCells count="1">
    <mergeCell ref="I26:K2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molecular_error_statistics_hung</vt:lpstr>
    </vt:vector>
  </TitlesOfParts>
  <Company>MSKCC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Isik, Mehtap/Graduate Studies</dc:creator>
  <cp:lastModifiedBy>Isik, Mehtap/Graduate Studies</cp:lastModifiedBy>
  <dcterms:created xsi:type="dcterms:W3CDTF">2019-02-01T21:50:18Z</dcterms:created>
  <dcterms:modified xsi:type="dcterms:W3CDTF">2019-02-01T22:02:29Z</dcterms:modified>
</cp:coreProperties>
</file>