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97EC9062-FBF2-402E-AAFA-B88A75CCB6B8}" xr6:coauthVersionLast="47" xr6:coauthVersionMax="47" xr10:uidLastSave="{00000000-0000-0000-0000-000000000000}"/>
  <bookViews>
    <workbookView xWindow="7110" yWindow="6105" windowWidth="14655" windowHeight="10935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필터 1" guid="{9754BDF2-22AF-4849-82EF-54AF53DE969B}" maximized="1" windowWidth="0" windowHeight="0" activeSheetId="0"/>
    <customWorkbookView name="최도규" guid="{7DFB07D2-88C5-4F27-ADB3-B6A05486C2AE}" maximized="1" windowWidth="0" windowHeight="0" activeSheetId="0"/>
    <customWorkbookView name="필터 2" guid="{B7CAD892-0907-4F3E-8039-75D8675A8601}" maximized="1" windowWidth="0" windowHeight="0" activeSheetId="0"/>
    <customWorkbookView name="이경성" guid="{D765C56F-FBE0-4FD4-9F6F-82D6922C3E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7" l="1"/>
  <c r="S46" i="7"/>
  <c r="T45" i="7"/>
  <c r="S45" i="7"/>
  <c r="T44" i="7"/>
  <c r="S44" i="7"/>
  <c r="T43" i="7"/>
  <c r="S43" i="7"/>
  <c r="T42" i="7"/>
  <c r="S42" i="7"/>
  <c r="P46" i="7"/>
  <c r="P45" i="7"/>
  <c r="P44" i="7"/>
  <c r="P42" i="7"/>
  <c r="L46" i="7"/>
  <c r="L43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P43" i="7"/>
  <c r="P41" i="7"/>
  <c r="L41" i="7"/>
  <c r="S25" i="7" l="1"/>
  <c r="T25" i="7"/>
  <c r="S26" i="7"/>
  <c r="T26" i="7"/>
  <c r="T24" i="7"/>
  <c r="S24" i="7"/>
  <c r="T23" i="7"/>
  <c r="S23" i="7"/>
  <c r="P26" i="7"/>
  <c r="P25" i="7"/>
  <c r="P24" i="7"/>
  <c r="P23" i="7"/>
  <c r="P22" i="7"/>
  <c r="T22" i="7"/>
  <c r="S22" i="7"/>
  <c r="L22" i="7"/>
  <c r="T14" i="7"/>
  <c r="S14" i="7"/>
  <c r="L14" i="7"/>
  <c r="H14" i="7"/>
  <c r="D14" i="7"/>
  <c r="T13" i="7"/>
  <c r="S13" i="7"/>
  <c r="L13" i="7"/>
  <c r="H13" i="7"/>
  <c r="D13" i="7"/>
  <c r="S71" i="7" l="1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A71" i="7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D113" i="7"/>
  <c r="D70" i="7"/>
  <c r="T69" i="7"/>
  <c r="S69" i="7"/>
  <c r="P69" i="7"/>
  <c r="L69" i="7"/>
  <c r="H69" i="7"/>
  <c r="D69" i="7"/>
  <c r="T68" i="7"/>
  <c r="S68" i="7"/>
  <c r="P68" i="7"/>
  <c r="L68" i="7"/>
  <c r="H68" i="7"/>
  <c r="D68" i="7"/>
  <c r="T67" i="7"/>
  <c r="S67" i="7"/>
  <c r="P67" i="7"/>
  <c r="L67" i="7"/>
  <c r="H67" i="7"/>
  <c r="D67" i="7"/>
  <c r="T66" i="7"/>
  <c r="S66" i="7"/>
  <c r="P66" i="7"/>
  <c r="L66" i="7"/>
  <c r="H66" i="7"/>
  <c r="D66" i="7"/>
  <c r="T65" i="7"/>
  <c r="S65" i="7"/>
  <c r="P65" i="7"/>
  <c r="L65" i="7"/>
  <c r="H65" i="7"/>
  <c r="D65" i="7"/>
  <c r="T64" i="7"/>
  <c r="S64" i="7"/>
  <c r="P64" i="7"/>
  <c r="L64" i="7"/>
  <c r="H64" i="7"/>
  <c r="D64" i="7"/>
  <c r="T63" i="7"/>
  <c r="S63" i="7"/>
  <c r="P63" i="7"/>
  <c r="L63" i="7"/>
  <c r="H63" i="7"/>
  <c r="D63" i="7"/>
  <c r="T62" i="7"/>
  <c r="S62" i="7"/>
  <c r="P62" i="7"/>
  <c r="L62" i="7"/>
  <c r="H62" i="7"/>
  <c r="D62" i="7"/>
  <c r="T61" i="7"/>
  <c r="S61" i="7"/>
  <c r="P61" i="7"/>
  <c r="L61" i="7"/>
  <c r="H61" i="7"/>
  <c r="D61" i="7"/>
  <c r="T60" i="7"/>
  <c r="S60" i="7"/>
  <c r="P60" i="7"/>
  <c r="L60" i="7"/>
  <c r="H60" i="7"/>
  <c r="D60" i="7"/>
  <c r="T59" i="7"/>
  <c r="S59" i="7"/>
  <c r="P59" i="7"/>
  <c r="L59" i="7"/>
  <c r="H59" i="7"/>
  <c r="D59" i="7"/>
  <c r="T58" i="7"/>
  <c r="S58" i="7"/>
  <c r="P58" i="7"/>
  <c r="L58" i="7"/>
  <c r="H58" i="7"/>
  <c r="D58" i="7"/>
  <c r="T57" i="7"/>
  <c r="S57" i="7"/>
  <c r="P57" i="7"/>
  <c r="L57" i="7"/>
  <c r="H57" i="7"/>
  <c r="D57" i="7"/>
  <c r="T56" i="7"/>
  <c r="S56" i="7"/>
  <c r="P56" i="7"/>
  <c r="L56" i="7"/>
  <c r="H56" i="7"/>
  <c r="D56" i="7"/>
  <c r="T55" i="7"/>
  <c r="S55" i="7"/>
  <c r="P55" i="7"/>
  <c r="L55" i="7"/>
  <c r="H55" i="7"/>
  <c r="D55" i="7"/>
  <c r="T54" i="7"/>
  <c r="S54" i="7"/>
  <c r="P54" i="7"/>
  <c r="L54" i="7"/>
  <c r="H54" i="7"/>
  <c r="D54" i="7"/>
  <c r="T53" i="7"/>
  <c r="S53" i="7"/>
  <c r="P53" i="7"/>
  <c r="L53" i="7"/>
  <c r="H53" i="7"/>
  <c r="D53" i="7"/>
  <c r="T52" i="7"/>
  <c r="S52" i="7"/>
  <c r="P52" i="7"/>
  <c r="L52" i="7"/>
  <c r="H52" i="7"/>
  <c r="D52" i="7"/>
  <c r="T51" i="7"/>
  <c r="S51" i="7"/>
  <c r="P51" i="7"/>
  <c r="L51" i="7"/>
  <c r="H51" i="7"/>
  <c r="D51" i="7"/>
  <c r="T50" i="7"/>
  <c r="S50" i="7"/>
  <c r="P50" i="7"/>
  <c r="L50" i="7"/>
  <c r="H50" i="7"/>
  <c r="D50" i="7"/>
  <c r="T49" i="7"/>
  <c r="S49" i="7"/>
  <c r="P49" i="7"/>
  <c r="L49" i="7"/>
  <c r="H49" i="7"/>
  <c r="D49" i="7"/>
  <c r="T48" i="7"/>
  <c r="S48" i="7"/>
  <c r="P48" i="7"/>
  <c r="L48" i="7"/>
  <c r="H48" i="7"/>
  <c r="D48" i="7"/>
  <c r="T47" i="7"/>
  <c r="S47" i="7"/>
  <c r="P47" i="7"/>
  <c r="L47" i="7"/>
  <c r="H47" i="7"/>
  <c r="D47" i="7"/>
  <c r="P40" i="7"/>
  <c r="L40" i="7"/>
  <c r="H40" i="7"/>
  <c r="D40" i="7"/>
  <c r="P39" i="7"/>
  <c r="L39" i="7"/>
  <c r="H39" i="7"/>
  <c r="D39" i="7"/>
  <c r="P38" i="7"/>
  <c r="L38" i="7"/>
  <c r="H38" i="7"/>
  <c r="D38" i="7"/>
  <c r="P37" i="7"/>
  <c r="L37" i="7"/>
  <c r="H37" i="7"/>
  <c r="D37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1" i="7"/>
  <c r="L21" i="7"/>
  <c r="H21" i="7"/>
  <c r="D21" i="7"/>
  <c r="P20" i="7"/>
  <c r="L20" i="7"/>
  <c r="H20" i="7"/>
  <c r="D20" i="7"/>
  <c r="P19" i="7"/>
  <c r="L19" i="7"/>
  <c r="H19" i="7"/>
  <c r="D19" i="7"/>
  <c r="P18" i="7"/>
  <c r="L18" i="7"/>
  <c r="H18" i="7"/>
  <c r="D18" i="7"/>
  <c r="T17" i="7"/>
  <c r="S17" i="7"/>
  <c r="P17" i="7"/>
  <c r="L17" i="7"/>
  <c r="H17" i="7"/>
  <c r="D17" i="7"/>
  <c r="P16" i="7"/>
  <c r="L16" i="7"/>
  <c r="H16" i="7"/>
  <c r="D16" i="7"/>
  <c r="P15" i="7"/>
  <c r="L15" i="7"/>
  <c r="H15" i="7"/>
  <c r="D15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T4" i="7"/>
  <c r="S4" i="7"/>
  <c r="P4" i="7"/>
  <c r="L4" i="7"/>
  <c r="H4" i="7"/>
  <c r="D4" i="7"/>
  <c r="P138" i="7" l="1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3" i="7"/>
  <c r="P92" i="7"/>
  <c r="P91" i="7"/>
  <c r="P90" i="7"/>
  <c r="P89" i="7"/>
  <c r="D71" i="7" l="1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3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3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3" i="7"/>
  <c r="T70" i="7" l="1"/>
  <c r="S70" i="7"/>
  <c r="A3" i="7" l="1"/>
  <c r="T137" i="7" l="1"/>
  <c r="S137" i="7"/>
  <c r="T136" i="7"/>
  <c r="S136" i="7"/>
  <c r="T135" i="7"/>
  <c r="S135" i="7"/>
  <c r="T134" i="7"/>
  <c r="S134" i="7"/>
  <c r="T133" i="7"/>
  <c r="S133" i="7"/>
  <c r="T132" i="7"/>
  <c r="S132" i="7"/>
  <c r="T131" i="7"/>
  <c r="S131" i="7"/>
  <c r="T138" i="7"/>
  <c r="S138" i="7"/>
  <c r="T130" i="7"/>
  <c r="S130" i="7"/>
  <c r="T129" i="7"/>
  <c r="S129" i="7"/>
  <c r="T128" i="7"/>
  <c r="S128" i="7"/>
  <c r="T127" i="7"/>
  <c r="S127" i="7"/>
  <c r="T126" i="7"/>
  <c r="S126" i="7"/>
  <c r="A126" i="7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T125" i="7"/>
  <c r="R3" i="7"/>
  <c r="T3" i="7" s="1"/>
  <c r="S3" i="7" l="1"/>
</calcChain>
</file>

<file path=xl/sharedStrings.xml><?xml version="1.0" encoding="utf-8"?>
<sst xmlns="http://schemas.openxmlformats.org/spreadsheetml/2006/main" count="782" uniqueCount="483">
  <si>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</si>
  <si>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</si>
  <si>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</si>
  <si>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</si>
  <si>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</si>
  <si>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</si>
  <si>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</si>
  <si>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</si>
  <si>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</si>
  <si>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</si>
  <si>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</si>
  <si>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</si>
  <si>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</si>
  <si>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</si>
  <si>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</si>
  <si>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</si>
  <si>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</si>
  <si>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</si>
  <si>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</si>
  <si>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</si>
  <si>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</si>
  <si>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</si>
  <si>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</si>
  <si>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</si>
  <si>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</si>
  <si>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</si>
  <si>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</si>
  <si>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</si>
  <si>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</si>
  <si>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</si>
  <si>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</si>
  <si>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</si>
  <si>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</si>
  <si>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</si>
  <si>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</si>
  <si>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</si>
  <si>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</si>
  <si>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</si>
  <si>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</si>
  <si>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</si>
  <si>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</si>
  <si>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</si>
  <si>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</si>
  <si>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</si>
  <si>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</si>
  <si>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</si>
  <si>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</si>
  <si>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</si>
  <si>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</si>
  <si>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</si>
  <si>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</si>
  <si>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</si>
  <si>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</si>
  <si>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</si>
  <si>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</si>
  <si>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</si>
  <si>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</si>
  <si>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</si>
  <si>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</si>
  <si>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</si>
  <si>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</si>
  <si>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</si>
  <si>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</si>
  <si>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</si>
  <si>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</si>
  <si>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</si>
  <si>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</si>
  <si>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</si>
  <si>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</si>
  <si>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</si>
  <si>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</si>
  <si>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</si>
  <si>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</si>
  <si>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</si>
  <si>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</si>
  <si>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</si>
  <si>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</si>
  <si>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</si>
  <si>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</si>
  <si>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</si>
  <si>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</si>
  <si>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</si>
  <si>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</si>
  <si>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</si>
  <si>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</si>
  <si>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</si>
  <si>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</si>
  <si>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</si>
  <si>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</si>
  <si>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</si>
  <si>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</si>
  <si>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</si>
  <si>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</si>
  <si>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</si>
  <si>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</si>
  <si>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</si>
  <si>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</si>
  <si>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</si>
  <si>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</si>
  <si>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</si>
  <si>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</si>
  <si>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</si>
  <si>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</si>
  <si>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</si>
  <si>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</si>
  <si>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</si>
  <si>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</si>
  <si>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</si>
  <si>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</si>
  <si>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</si>
  <si>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</si>
  <si>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</si>
  <si>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</si>
  <si>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</si>
  <si>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</si>
  <si>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</si>
  <si>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</si>
  <si>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</si>
  <si>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</si>
  <si>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</si>
  <si>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</si>
  <si>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</si>
  <si>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</si>
  <si>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</si>
  <si>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</si>
  <si>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</si>
  <si>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</si>
  <si>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</si>
  <si>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</si>
  <si>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</si>
  <si>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</si>
  <si>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</si>
  <si>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</si>
  <si>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</si>
  <si>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</si>
  <si>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</si>
  <si>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</si>
  <si>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</si>
  <si>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</si>
  <si>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</si>
  <si>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</si>
  <si>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</si>
  <si>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</si>
  <si>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</si>
  <si>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</si>
  <si>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</si>
  <si>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</si>
  <si>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</si>
  <si>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</si>
  <si>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</si>
  <si>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</si>
  <si>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</si>
  <si>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</si>
  <si>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</si>
  <si>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</si>
  <si>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</si>
  <si>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</si>
  <si>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</si>
  <si>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</si>
  <si>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</si>
  <si>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</si>
  <si>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</si>
  <si>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</si>
  <si>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</si>
  <si>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</si>
  <si>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</si>
  <si>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</si>
  <si>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</si>
  <si>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</si>
  <si>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</si>
  <si>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</si>
  <si>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</si>
  <si>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</si>
  <si>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</si>
  <si>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</si>
  <si>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</si>
  <si>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</si>
  <si>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</si>
  <si>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</si>
  <si>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</si>
  <si>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</si>
  <si>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</si>
  <si>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</si>
  <si>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</si>
  <si>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</si>
  <si>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</si>
  <si>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</si>
  <si>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</si>
  <si>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</si>
  <si>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</si>
  <si>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</si>
  <si>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</si>
  <si>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</si>
  <si>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</si>
  <si>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</si>
  <si>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</si>
  <si>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</si>
  <si>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</si>
  <si>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</si>
  <si>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</si>
  <si>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</si>
  <si>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</si>
  <si>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</si>
  <si>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</si>
  <si>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</si>
  <si>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</si>
  <si>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</si>
  <si>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</si>
  <si>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</si>
  <si>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</si>
  <si>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</si>
  <si>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</si>
  <si>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</si>
  <si>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</si>
  <si>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</si>
  <si>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</si>
  <si>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</si>
  <si>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</si>
  <si>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</si>
  <si>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</si>
  <si>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</si>
  <si>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</si>
  <si>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</si>
  <si>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</si>
  <si>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</si>
  <si>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</si>
  <si>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</si>
  <si>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</si>
  <si>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</si>
  <si>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</si>
  <si>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</si>
  <si>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</si>
  <si>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</si>
  <si>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</si>
  <si>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</si>
  <si>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</si>
  <si>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</si>
  <si>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</si>
  <si>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</si>
  <si>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</si>
  <si>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</si>
  <si>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</si>
  <si>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</si>
  <si>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</si>
  <si>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</si>
  <si>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</si>
  <si>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</si>
  <si>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</si>
  <si>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</si>
  <si>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</si>
  <si>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</si>
  <si>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</si>
  <si>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</si>
  <si>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</si>
  <si>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</si>
  <si>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</si>
  <si>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</si>
  <si>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</si>
  <si>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</si>
  <si>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</si>
  <si>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</si>
  <si>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</si>
  <si>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</si>
  <si>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</si>
  <si>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</si>
  <si>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</si>
  <si>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</si>
  <si>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</si>
  <si>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</si>
  <si>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</si>
  <si>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</si>
  <si>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</si>
  <si>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</si>
  <si>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</si>
  <si>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</si>
  <si>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</si>
  <si>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</si>
  <si>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</si>
  <si>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</si>
  <si>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</si>
  <si>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</si>
  <si>
    <t>FN-DMCI-03-R</t>
  </si>
  <si>
    <t>FN-DMCI-03-R-01-01</t>
  </si>
  <si>
    <t>FN-DMCI-03-R-01-02</t>
  </si>
  <si>
    <t>FN-DMCI-03-R-01-03</t>
  </si>
  <si>
    <t>FN-DMCI-03-R-01-04</t>
  </si>
  <si>
    <t>FN-DMCI-03-R-01-05</t>
  </si>
  <si>
    <t>FN-DMCI-03-R-01-06</t>
  </si>
  <si>
    <t>FN-DMCI-03-R-01-07</t>
  </si>
  <si>
    <t>FN-DMCI-03-R-01-08</t>
  </si>
  <si>
    <t>FN-DMCI-03-R-01-10</t>
  </si>
  <si>
    <t>FN-DMCI-03-R-01-11</t>
  </si>
  <si>
    <t>FN-DMCI-03-R-01-12</t>
  </si>
  <si>
    <t>FN-DMCI-03-R-01-13</t>
  </si>
  <si>
    <t>FN-DMCI-03-R-01-14</t>
  </si>
  <si>
    <t>FN-DMCI-04-R-01-01</t>
  </si>
  <si>
    <t>FN-DMCI-04-R-01-02</t>
  </si>
  <si>
    <t>FN-DMCI-04-R-01-03</t>
  </si>
  <si>
    <t>FN-DMCI-04-R-01-04</t>
  </si>
  <si>
    <t>FN-DMCI-04-R-01-05</t>
  </si>
  <si>
    <t>FN-DMCI-05-R-01</t>
  </si>
  <si>
    <t>FN-DMCI-05-R-02</t>
  </si>
  <si>
    <t>FN-DMCI-05-R-03</t>
  </si>
  <si>
    <t>FN-DMCI-05-R-04</t>
  </si>
  <si>
    <t>FN-DMCI-05-R-05</t>
  </si>
  <si>
    <t>FN-DMCI-R-02-01</t>
  </si>
  <si>
    <t>FN-DMCI-R-02-02</t>
  </si>
  <si>
    <t>FN-DMCI-R-02-03</t>
  </si>
  <si>
    <t>FN-DMCI-R-02-04</t>
  </si>
  <si>
    <t>FN-DMCI-R-02-05</t>
  </si>
  <si>
    <t>UI-DMCI-03-R-0001</t>
  </si>
  <si>
    <t>UI-DMCI-03-R-0002</t>
  </si>
  <si>
    <t>UI-DMCI-03-R-0003</t>
  </si>
  <si>
    <t>UI-DMCI-03-R-0004</t>
  </si>
  <si>
    <t>UI-DMCI-03-R-0005</t>
  </si>
  <si>
    <t>UI-DMCI-03-R-0006</t>
  </si>
  <si>
    <t>UI-DMCI-03-R-0007</t>
  </si>
  <si>
    <t>UI-DMCI-03-R-0008</t>
  </si>
  <si>
    <t>UI-DMCI-03-R-0010</t>
  </si>
  <si>
    <t>UI-DMCI-03-R-0011</t>
  </si>
  <si>
    <t>UI-DMCI-03-R-0012</t>
  </si>
  <si>
    <t>UI-DMCI-03-R-0013</t>
  </si>
  <si>
    <t>UI-DMCI-03-R-0014</t>
  </si>
  <si>
    <t>UI-DMCI-04-R-0001</t>
  </si>
  <si>
    <t>UI-DMCI-04-R-0002</t>
  </si>
  <si>
    <t>UI-DMCI-04-R-0003</t>
  </si>
  <si>
    <t>UI-DMCI-04-R-0004</t>
  </si>
  <si>
    <t>UI-DMCI-04-R-0005</t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</si>
  <si>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</si>
  <si>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</si>
  <si>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</si>
  <si>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</si>
  <si>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</si>
  <si>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</si>
  <si>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</si>
  <si>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</si>
  <si>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</si>
  <si>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</si>
  <si>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</si>
  <si>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</si>
  <si>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</si>
  <si>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UI-DMCI-05-R-0501</t>
  </si>
  <si>
    <t>UI-DMCI-02-R-0001</t>
  </si>
  <si>
    <t>UI-DMCI-02-R-0002</t>
  </si>
  <si>
    <t>UI-DMCI-02-R-0003</t>
  </si>
  <si>
    <t>UI-DMCI-02-R-0004</t>
  </si>
  <si>
    <t>UI-DMCI-02-R-0005</t>
  </si>
  <si>
    <t>UI-DMCI-02-R-0006</t>
  </si>
  <si>
    <t>UI-DMCI-02-R-0007</t>
  </si>
  <si>
    <t>UI-DMCI-02-R-0008</t>
  </si>
  <si>
    <t>UI-DMCI-02-R-0009</t>
  </si>
  <si>
    <t>UI-DMCI-02-R-0010</t>
  </si>
  <si>
    <t>UI-DMCI-02-R-0011</t>
  </si>
  <si>
    <t>FN-DMCI-04-R</t>
  </si>
  <si>
    <t>FN-DMCI-05-R</t>
  </si>
  <si>
    <t>FN-DMCI-02-R</t>
  </si>
  <si>
    <t>FN-DMCI-R-01</t>
  </si>
  <si>
    <t>FN-DMCI-05-R-02-01</t>
  </si>
  <si>
    <t>FN-DMCI-05-R-02-02</t>
  </si>
  <si>
    <t>FN-DMCI-05-R-02-03</t>
  </si>
  <si>
    <t>FN-DMCI-05-R-02-04</t>
  </si>
  <si>
    <t>FN-DMCI-05-R-03-01</t>
  </si>
  <si>
    <t>FN-DMCI-05-R-03-02</t>
  </si>
  <si>
    <t>FN-DMCI-05-R-03-03</t>
  </si>
  <si>
    <t>FN-DMCI-05-R-03-04</t>
  </si>
  <si>
    <t>FN-DMCI-05-R-03-05</t>
  </si>
  <si>
    <t>FN-DMCI-05-R-04-01</t>
  </si>
  <si>
    <t>FN-DMCI-05-R-04-02</t>
  </si>
  <si>
    <t>FN-DMCI-05-R-04-03</t>
  </si>
  <si>
    <t>FN-DMCI-05-R-05-01</t>
  </si>
  <si>
    <t>FN-DMCI-R-02-02-01</t>
  </si>
  <si>
    <t>FN-DMCI-R-02-02-02</t>
  </si>
  <si>
    <t>FN-DMCI-R-02-02-03</t>
  </si>
  <si>
    <t>FN-DMCI-R-02-03-01</t>
  </si>
  <si>
    <t>FN-DMCI-R-02-03-02</t>
  </si>
  <si>
    <t>FN-DMCI-R-02-03-03</t>
  </si>
  <si>
    <t>FN-DMCI-R-02-03-04</t>
  </si>
  <si>
    <t>FN-DMCI-R-02-03-05</t>
  </si>
  <si>
    <t>세금 위치</t>
  </si>
  <si>
    <t>납세 요구서</t>
  </si>
  <si>
    <t>납부 기한 연장</t>
  </si>
  <si>
    <t>기관 통지서</t>
  </si>
  <si>
    <t>출국 금지 명령</t>
  </si>
  <si>
    <t>자산 압류 설정</t>
  </si>
  <si>
    <t>강제 집행 영장</t>
  </si>
  <si>
    <t>징수 통지서 취소</t>
  </si>
  <si>
    <t>환급 상계</t>
  </si>
  <si>
    <t>이자율 관리</t>
  </si>
  <si>
    <t>세금 납부 확인서</t>
  </si>
  <si>
    <t>거주자 증명서</t>
  </si>
  <si>
    <t>차량 등록 및 준수 확인</t>
  </si>
  <si>
    <t>위반 사항 관리</t>
  </si>
  <si>
    <t>일반 흐름 모니터링</t>
  </si>
  <si>
    <t>이행 모니터링</t>
    <phoneticPr fontId="1" type="noConversion"/>
  </si>
  <si>
    <t>담보 자산 매각</t>
    <phoneticPr fontId="1" type="noConversion"/>
  </si>
  <si>
    <t>데이터 클린업 도구</t>
    <phoneticPr fontId="1" type="noConversion"/>
  </si>
  <si>
    <t>채무 집행</t>
    <phoneticPr fontId="1" type="noConversion"/>
  </si>
  <si>
    <t>FN-DMCI-03-O-01</t>
  </si>
  <si>
    <t>FN-DMCI-03-O-02</t>
  </si>
  <si>
    <t>FN-DMCI-03-O-03</t>
  </si>
  <si>
    <t>FN-DMCI-03-O-04</t>
  </si>
  <si>
    <t>FN-DMCI-03-O-05</t>
  </si>
  <si>
    <t>FN-DMCI-03-O-06</t>
  </si>
  <si>
    <t>FN-DMCI-03-O-07</t>
  </si>
  <si>
    <t>FN-DMCI-03-O-08</t>
  </si>
  <si>
    <t>FN-DMCI-03-O-10</t>
  </si>
  <si>
    <t>FN-DMCI-03-O-13</t>
    <phoneticPr fontId="1" type="noConversion"/>
  </si>
  <si>
    <t>FN-DMCI-03-O-14</t>
    <phoneticPr fontId="1" type="noConversion"/>
  </si>
  <si>
    <t>FN-DMCI-03-O-15</t>
    <phoneticPr fontId="1" type="noConversion"/>
  </si>
  <si>
    <t>FN-DMCI-03-O-16</t>
    <phoneticPr fontId="1" type="noConversion"/>
  </si>
  <si>
    <t>징수 불가 세금 상각 (2차) ★2nd</t>
    <phoneticPr fontId="1" type="noConversion"/>
  </si>
  <si>
    <t>상각 세금 취소 (2차) ★2nd</t>
    <phoneticPr fontId="1" type="noConversion"/>
  </si>
  <si>
    <t>UI-DMCI-03-O-1301</t>
    <phoneticPr fontId="1" type="noConversion"/>
  </si>
  <si>
    <t>UI-DMCI-03-O-1401</t>
    <phoneticPr fontId="1" type="noConversion"/>
  </si>
  <si>
    <t>신규 평가</t>
  </si>
  <si>
    <t>제출된 평가 목록</t>
  </si>
  <si>
    <t>평가 목록</t>
  </si>
  <si>
    <t>평가 상태 보기</t>
  </si>
  <si>
    <t>신규 평가 요청</t>
  </si>
  <si>
    <t>제출된 평가 요청 목록</t>
  </si>
  <si>
    <t>평가 요청 목록</t>
  </si>
  <si>
    <t>평가 응답 목록</t>
  </si>
  <si>
    <t>Sales distribution account</t>
    <phoneticPr fontId="1" type="noConversion"/>
  </si>
  <si>
    <t>판매대금 분배 계정</t>
    <phoneticPr fontId="1" type="noConversion"/>
  </si>
  <si>
    <t>FN-DMCI-04-O-01</t>
  </si>
  <si>
    <t>FN-DMCI-04-O-02</t>
  </si>
  <si>
    <t>FN-DMCI-04-O-03</t>
  </si>
  <si>
    <t>FN-DMCI-04-O-04</t>
  </si>
  <si>
    <t>FN-DMCI-04-O-05</t>
  </si>
  <si>
    <t>FN-DMCI-04-O-06</t>
  </si>
  <si>
    <t>FN-DMCI-04-O-06-01</t>
    <phoneticPr fontId="1" type="noConversion"/>
  </si>
  <si>
    <t>임원 배정</t>
    <phoneticPr fontId="1" type="noConversion"/>
  </si>
  <si>
    <t>선언 검증</t>
    <phoneticPr fontId="1" type="noConversion"/>
  </si>
  <si>
    <t>대상 선언 검색</t>
    <phoneticPr fontId="1" type="noConversion"/>
  </si>
  <si>
    <t>세관 월별 목표 신고 요약</t>
    <phoneticPr fontId="1" type="noConversion"/>
  </si>
  <si>
    <t>주간 목표 선언 요약</t>
    <phoneticPr fontId="1" type="noConversion"/>
  </si>
  <si>
    <t>FN-DMCI-04-O-06-02</t>
    <phoneticPr fontId="1" type="noConversion"/>
  </si>
  <si>
    <t>FN-DMCI-04-O-06-03</t>
    <phoneticPr fontId="1" type="noConversion"/>
  </si>
  <si>
    <t>FN-DMCI-04-O-06-04</t>
    <phoneticPr fontId="1" type="noConversion"/>
  </si>
  <si>
    <t>FN-DMCI-04-O-06-05</t>
    <phoneticPr fontId="1" type="noConversion"/>
  </si>
  <si>
    <t>Declaration Verification</t>
  </si>
  <si>
    <t>Targeted Declaration Search</t>
  </si>
  <si>
    <t>Monthly Target Declaration Summary by Customs Office</t>
  </si>
  <si>
    <t>Weekly Target Declaration Summary</t>
  </si>
  <si>
    <t>Officer Assignment</t>
  </si>
  <si>
    <t>UI-DMCI-04-O-0601</t>
    <phoneticPr fontId="1" type="noConversion"/>
  </si>
  <si>
    <t>UI-DMCI-04-O-0602</t>
    <phoneticPr fontId="1" type="noConversion"/>
  </si>
  <si>
    <t>UI-DMCI-04-O-0603</t>
    <phoneticPr fontId="1" type="noConversion"/>
  </si>
  <si>
    <t>UI-DMCI-04-O-0604</t>
    <phoneticPr fontId="1" type="noConversion"/>
  </si>
  <si>
    <t>UI-DMCI-04-O-0605</t>
    <phoneticPr fontId="1" type="noConversion"/>
  </si>
  <si>
    <t>FN-DMCI-05-O-06</t>
    <phoneticPr fontId="1" type="noConversion"/>
  </si>
  <si>
    <t>FN-DMCI-05-O-06-01</t>
    <phoneticPr fontId="1" type="noConversion"/>
  </si>
  <si>
    <t>상세 보고서</t>
    <phoneticPr fontId="1" type="noConversion"/>
  </si>
  <si>
    <t>본사 수준 / DRD 본부 요약 보고서</t>
  </si>
  <si>
    <t>지역별 상세 보고서</t>
  </si>
  <si>
    <t>Regionalwise detailed reports</t>
  </si>
  <si>
    <t>Detailed report</t>
  </si>
  <si>
    <t>HQ level / drd head office summary reports</t>
    <phoneticPr fontId="1" type="noConversion"/>
  </si>
  <si>
    <t>FN-DMCI-05-O-06-02</t>
    <phoneticPr fontId="1" type="noConversion"/>
  </si>
  <si>
    <t>UI-DMCI-05-O-0601</t>
    <phoneticPr fontId="1" type="noConversion"/>
  </si>
  <si>
    <t>UI-DMCI-05-O-0602</t>
    <phoneticPr fontId="1" type="noConversion"/>
  </si>
  <si>
    <t>FN-DMCI-05-O-07</t>
    <phoneticPr fontId="1" type="noConversion"/>
  </si>
  <si>
    <t>FN-DMCI-05-O-08</t>
    <phoneticPr fontId="1" type="noConversion"/>
  </si>
  <si>
    <t>발행된 통지서 보고서</t>
    <phoneticPr fontId="9" type="noConversion"/>
  </si>
  <si>
    <t>Report of Notice Issued</t>
  </si>
  <si>
    <t>노후 분석(경매일 기준)</t>
  </si>
  <si>
    <t>Aging analysis (Auction Days)</t>
  </si>
  <si>
    <t>발행된 통지서 보고서</t>
  </si>
  <si>
    <t>자산 분류별 요약</t>
  </si>
  <si>
    <t>Summary by Asset Category</t>
  </si>
  <si>
    <t>담보자산 매각의향 상세 보고서</t>
  </si>
  <si>
    <t>Detailed Report of Intention to Sell Charged Assets</t>
  </si>
  <si>
    <t>FN-DMCI-05-O-07-01</t>
    <phoneticPr fontId="1" type="noConversion"/>
  </si>
  <si>
    <t>FN-DMCI-05-O-07-02</t>
    <phoneticPr fontId="1" type="noConversion"/>
  </si>
  <si>
    <t>FN-DMCI-05-O-07-03</t>
    <phoneticPr fontId="1" type="noConversion"/>
  </si>
  <si>
    <t>FN-DMCI-05-O-08-01</t>
    <phoneticPr fontId="1" type="noConversion"/>
  </si>
  <si>
    <t>UI-DMCI-05-O-0702</t>
    <phoneticPr fontId="1" type="noConversion"/>
  </si>
  <si>
    <t>UI-DMCI-05-O-0701</t>
    <phoneticPr fontId="1" type="noConversion"/>
  </si>
  <si>
    <t>UI-DMCI-05-O-0703</t>
    <phoneticPr fontId="1" type="noConversion"/>
  </si>
  <si>
    <t>UI-DMCI-05-O-0801</t>
    <phoneticPr fontId="1" type="noConversion"/>
  </si>
  <si>
    <t>제3자 책임 (2차) ★2nd</t>
    <phoneticPr fontId="1" type="noConversion"/>
  </si>
  <si>
    <t>납세자 분류 처리 (2차) ★2nd</t>
    <phoneticPr fontId="1" type="noConversion"/>
  </si>
  <si>
    <t>Taxpayer categorization treatment ★2nd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</si>
</sst>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Arial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138"/>
  <sheetViews>
    <sheetView tabSelected="1" topLeftCell="B1" zoomScale="115" zoomScaleNormal="115" zoomScaleSheetLayoutView="85" workbookViewId="0">
      <pane ySplit="1" topLeftCell="A11" activePane="bottomLeft" state="frozen"/>
      <selection pane="bottomLeft" activeCell="G25" sqref="G25"/>
    </sheetView>
  </sheetViews>
  <sheetFormatPr defaultColWidth="11.42578125" defaultRowHeight="13.5" x14ac:dyDescent="0.25"/>
  <cols>
    <col min="1" max="1" width="3" style="6" bestFit="1" customWidth="1"/>
    <col min="2" max="2" width="11.28515625" style="16" customWidth="1"/>
    <col min="3" max="3" width="11.28515625" style="9" customWidth="1"/>
    <col min="4" max="4" width="11.28515625" style="17" customWidth="1"/>
    <col min="5" max="5" width="11.2851562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1" width="27.7109375" style="9" customWidth="1"/>
    <col min="12" max="12" width="18.42578125" style="9" customWidth="1"/>
    <col min="13" max="13" width="28.28515625" style="9" customWidth="1"/>
    <col min="14" max="14" width="19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94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88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138" si="1">R3</f>
        <v/>
      </c>
      <c r="T3" s="1" t="str">
        <f t="shared" ref="T3:T138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70" si="3">IF(E4&lt;&gt;"",E4&amp;"&lt;br&gt;("&amp;C4&amp;")","")</f>
        <v>Officer&lt;br&gt;(Officer)</v>
      </c>
      <c r="E4" s="34" t="s">
        <v>21</v>
      </c>
      <c r="F4" s="34" t="s">
        <v>207</v>
      </c>
      <c r="G4" s="34" t="s">
        <v>396</v>
      </c>
      <c r="H4" s="23" t="str">
        <f t="shared" ref="H4:H69" si="4">IF(I4&lt;&gt;"",I4&amp;"&lt;br&gt;("&amp;G4&amp;")","")</f>
        <v>Debt Enforcement&lt;br&gt;(채무 집행)</v>
      </c>
      <c r="I4" s="34" t="s">
        <v>178</v>
      </c>
      <c r="J4" s="34" t="s">
        <v>397</v>
      </c>
      <c r="K4" s="34" t="s">
        <v>378</v>
      </c>
      <c r="L4" s="23" t="str">
        <f t="shared" ref="L4:L69" si="5">IF(M4&lt;&gt;"",M4&amp;"&lt;br&gt;("&amp;K4&amp;")","")</f>
        <v>Tax Position&lt;br&gt;(세금 위치)</v>
      </c>
      <c r="M4" s="34" t="s">
        <v>179</v>
      </c>
      <c r="N4" s="34"/>
      <c r="O4" s="34"/>
      <c r="P4" s="1" t="str">
        <f t="shared" ref="P4:P69" si="6">IF(Q4&lt;&gt;"",Q4&amp;"&lt;br&gt;("&amp;O4&amp;")","")</f>
        <v/>
      </c>
      <c r="Q4" s="34"/>
      <c r="R4" s="35" t="s">
        <v>189</v>
      </c>
      <c r="S4" s="38" t="str">
        <f t="shared" si="1"/>
        <v>UI-DMCI-03-O-0001</v>
      </c>
      <c r="T4" s="38" t="str">
        <f t="shared" si="2"/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398</v>
      </c>
      <c r="K5" s="1" t="s">
        <v>379</v>
      </c>
      <c r="L5" s="1" t="str">
        <f t="shared" si="5"/>
        <v>Demand Notice&lt;br&gt;(납세 요구서)</v>
      </c>
      <c r="M5" s="1" t="s">
        <v>180</v>
      </c>
      <c r="N5" s="8"/>
      <c r="O5" s="13"/>
      <c r="P5" s="1" t="str">
        <f t="shared" si="6"/>
        <v/>
      </c>
      <c r="Q5" s="14"/>
      <c r="R5" s="12" t="s">
        <v>190</v>
      </c>
      <c r="S5" s="12" t="s">
        <v>190</v>
      </c>
      <c r="T5" s="12" t="s">
        <v>190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399</v>
      </c>
      <c r="K6" s="1" t="s">
        <v>380</v>
      </c>
      <c r="L6" s="1" t="str">
        <f t="shared" si="5"/>
        <v>Extention of Time for Paying Tax&lt;br&gt;(납부 기한 연장)</v>
      </c>
      <c r="M6" s="1" t="s">
        <v>181</v>
      </c>
      <c r="N6" s="8"/>
      <c r="O6" s="13"/>
      <c r="P6" s="1" t="str">
        <f t="shared" si="6"/>
        <v/>
      </c>
      <c r="Q6" s="14"/>
      <c r="R6" s="12" t="s">
        <v>191</v>
      </c>
      <c r="S6" s="12" t="s">
        <v>191</v>
      </c>
      <c r="T6" s="12" t="s">
        <v>191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400</v>
      </c>
      <c r="K7" s="1" t="s">
        <v>381</v>
      </c>
      <c r="L7" s="1" t="str">
        <f t="shared" si="5"/>
        <v>Agency Notice&lt;br&gt;(기관 통지서)</v>
      </c>
      <c r="M7" s="1" t="s">
        <v>182</v>
      </c>
      <c r="N7" s="8"/>
      <c r="O7" s="13"/>
      <c r="P7" s="1" t="str">
        <f t="shared" si="6"/>
        <v/>
      </c>
      <c r="Q7" s="14"/>
      <c r="R7" s="12" t="s">
        <v>192</v>
      </c>
      <c r="S7" s="12" t="s">
        <v>192</v>
      </c>
      <c r="T7" s="12" t="s">
        <v>192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401</v>
      </c>
      <c r="K8" s="1" t="s">
        <v>382</v>
      </c>
      <c r="L8" s="1" t="str">
        <f t="shared" si="5"/>
        <v>Departure Prohibition Order&lt;br&gt;(출국 금지 명령)</v>
      </c>
      <c r="M8" s="1" t="s">
        <v>183</v>
      </c>
      <c r="N8" s="8"/>
      <c r="O8" s="13"/>
      <c r="P8" s="1" t="str">
        <f t="shared" si="6"/>
        <v/>
      </c>
      <c r="Q8" s="14"/>
      <c r="R8" s="12" t="s">
        <v>193</v>
      </c>
      <c r="S8" s="12" t="s">
        <v>193</v>
      </c>
      <c r="T8" s="12" t="s">
        <v>193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402</v>
      </c>
      <c r="K9" s="1" t="s">
        <v>383</v>
      </c>
      <c r="L9" s="1" t="str">
        <f t="shared" si="5"/>
        <v>Charge over Asset&lt;br&gt;(자산 압류 설정)</v>
      </c>
      <c r="M9" s="1" t="s">
        <v>184</v>
      </c>
      <c r="N9" s="8"/>
      <c r="O9" s="13"/>
      <c r="P9" s="1" t="str">
        <f t="shared" si="6"/>
        <v/>
      </c>
      <c r="Q9" s="14"/>
      <c r="R9" s="12" t="s">
        <v>194</v>
      </c>
      <c r="S9" s="12" t="s">
        <v>194</v>
      </c>
      <c r="T9" s="12" t="s">
        <v>194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403</v>
      </c>
      <c r="K10" s="1" t="s">
        <v>384</v>
      </c>
      <c r="L10" s="1" t="str">
        <f t="shared" si="5"/>
        <v>Distress warrant&lt;br&gt;(강제 집행 영장)</v>
      </c>
      <c r="M10" s="1" t="s">
        <v>185</v>
      </c>
      <c r="N10" s="8"/>
      <c r="O10" s="13"/>
      <c r="P10" s="1" t="str">
        <f t="shared" si="6"/>
        <v/>
      </c>
      <c r="Q10" s="14"/>
      <c r="R10" s="12" t="s">
        <v>195</v>
      </c>
      <c r="S10" s="12" t="s">
        <v>195</v>
      </c>
      <c r="T10" s="12" t="s">
        <v>195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404</v>
      </c>
      <c r="K11" s="7" t="s">
        <v>480</v>
      </c>
      <c r="L11" s="1" t="str">
        <f t="shared" si="5"/>
        <v>Third Part Liability ★2nd&lt;br&gt;(제3자 책임 (2차) ★2nd)</v>
      </c>
      <c r="M11" s="7" t="s">
        <v>266</v>
      </c>
      <c r="N11" s="8"/>
      <c r="O11" s="13"/>
      <c r="P11" s="1" t="str">
        <f t="shared" si="6"/>
        <v/>
      </c>
      <c r="Q11" s="14"/>
      <c r="R11" s="32" t="s">
        <v>196</v>
      </c>
      <c r="S11" s="12" t="s">
        <v>196</v>
      </c>
      <c r="T11" s="12" t="s">
        <v>196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405</v>
      </c>
      <c r="K12" s="1" t="s">
        <v>385</v>
      </c>
      <c r="L12" s="1" t="str">
        <f t="shared" si="5"/>
        <v>Recovery Notice Cancellation&lt;br&gt;(징수 통지서 취소)</v>
      </c>
      <c r="M12" s="1" t="s">
        <v>186</v>
      </c>
      <c r="N12" s="8"/>
      <c r="O12" s="13"/>
      <c r="P12" s="1" t="str">
        <f t="shared" si="6"/>
        <v/>
      </c>
      <c r="Q12" s="14"/>
      <c r="R12" s="12" t="s">
        <v>197</v>
      </c>
      <c r="S12" s="12" t="s">
        <v>197</v>
      </c>
      <c r="T12" s="12" t="s">
        <v>197</v>
      </c>
    </row>
    <row r="13" spans="1:20" x14ac:dyDescent="0.25">
      <c r="A13" s="2" t="s">
        <v>26</v>
      </c>
      <c r="B13" s="1"/>
      <c r="C13" s="1"/>
      <c r="D13" s="1" t="str">
        <f t="shared" ref="D13:D14" si="7">IF(E13&lt;&gt;"",E13&amp;"&lt;br&gt;("&amp;C13&amp;")","")</f>
        <v/>
      </c>
      <c r="E13" s="1"/>
      <c r="F13" s="7"/>
      <c r="G13" s="1"/>
      <c r="H13" s="1" t="str">
        <f t="shared" ref="H13:H14" si="8">IF(I13&lt;&gt;"",I13&amp;"&lt;br&gt;("&amp;G13&amp;")","")</f>
        <v/>
      </c>
      <c r="I13" s="1"/>
      <c r="J13" s="7" t="s">
        <v>406</v>
      </c>
      <c r="K13" s="7" t="s">
        <v>410</v>
      </c>
      <c r="L13" s="7" t="str">
        <f t="shared" ref="L13:L14" si="9">IF(M13&lt;&gt;"",M13&amp;"&lt;br&gt;("&amp;K13&amp;")","")</f>
        <v>Write-off uncollectable tax ★2nd&lt;br&gt;(징수 불가 세금 상각 (2차) ★2nd)</v>
      </c>
      <c r="M13" s="7" t="s">
        <v>267</v>
      </c>
      <c r="N13" s="7"/>
      <c r="O13" s="7"/>
      <c r="P13" s="7"/>
      <c r="Q13" s="7"/>
      <c r="R13" s="32" t="s">
        <v>412</v>
      </c>
      <c r="S13" s="12" t="str">
        <f>R13</f>
        <v>UI-DMCI-03-O-1301</v>
      </c>
      <c r="T13" s="12" t="str">
        <f>R13</f>
        <v>UI-DMCI-03-O-1301</v>
      </c>
    </row>
    <row r="14" spans="1:20" x14ac:dyDescent="0.25">
      <c r="A14" s="2" t="s">
        <v>26</v>
      </c>
      <c r="B14" s="1"/>
      <c r="C14" s="1"/>
      <c r="D14" s="1" t="str">
        <f t="shared" si="7"/>
        <v/>
      </c>
      <c r="E14" s="1"/>
      <c r="F14" s="7"/>
      <c r="G14" s="1"/>
      <c r="H14" s="1" t="str">
        <f t="shared" si="8"/>
        <v/>
      </c>
      <c r="I14" s="1"/>
      <c r="J14" s="46" t="s">
        <v>407</v>
      </c>
      <c r="K14" s="46" t="s">
        <v>411</v>
      </c>
      <c r="L14" s="46" t="str">
        <f t="shared" si="9"/>
        <v>Write back of tax ★2nd&lt;br&gt;(상각 세금 취소 (2차) ★2nd)</v>
      </c>
      <c r="M14" s="46" t="s">
        <v>268</v>
      </c>
      <c r="N14" s="46"/>
      <c r="O14" s="46"/>
      <c r="P14" s="46"/>
      <c r="Q14" s="46"/>
      <c r="R14" s="47" t="s">
        <v>413</v>
      </c>
      <c r="S14" s="12" t="str">
        <f t="shared" ref="S14" si="10">R14</f>
        <v>UI-DMCI-03-O-1401</v>
      </c>
      <c r="T14" s="12" t="str">
        <f t="shared" ref="T14" si="11">R14</f>
        <v>UI-DMCI-03-O-1401</v>
      </c>
    </row>
    <row r="15" spans="1:20" x14ac:dyDescent="0.25">
      <c r="A15" s="2" t="s">
        <v>26</v>
      </c>
      <c r="B15" s="1"/>
      <c r="C15" s="1"/>
      <c r="D15" s="1" t="str">
        <f t="shared" si="3"/>
        <v/>
      </c>
      <c r="E15" s="1"/>
      <c r="F15" s="7"/>
      <c r="G15" s="1"/>
      <c r="H15" s="1" t="str">
        <f t="shared" si="4"/>
        <v/>
      </c>
      <c r="I15" s="1"/>
      <c r="J15" s="8" t="s">
        <v>408</v>
      </c>
      <c r="K15" s="1" t="s">
        <v>386</v>
      </c>
      <c r="L15" s="1" t="str">
        <f t="shared" si="5"/>
        <v>Refund Offsetting&lt;br&gt;(환급 상계)</v>
      </c>
      <c r="M15" s="1" t="s">
        <v>187</v>
      </c>
      <c r="N15" s="8"/>
      <c r="O15" s="13"/>
      <c r="P15" s="1" t="str">
        <f t="shared" si="6"/>
        <v/>
      </c>
      <c r="Q15" s="14"/>
      <c r="R15" s="12" t="s">
        <v>198</v>
      </c>
      <c r="S15" s="12" t="s">
        <v>198</v>
      </c>
      <c r="T15" s="12" t="s">
        <v>198</v>
      </c>
    </row>
    <row r="16" spans="1:20" x14ac:dyDescent="0.25">
      <c r="A16" s="2" t="s">
        <v>26</v>
      </c>
      <c r="B16" s="1"/>
      <c r="C16" s="1"/>
      <c r="D16" s="1" t="str">
        <f t="shared" si="3"/>
        <v/>
      </c>
      <c r="E16" s="1"/>
      <c r="F16" s="7"/>
      <c r="G16" s="1"/>
      <c r="H16" s="1" t="str">
        <f t="shared" si="4"/>
        <v/>
      </c>
      <c r="I16" s="1"/>
      <c r="J16" s="8" t="s">
        <v>409</v>
      </c>
      <c r="K16" s="1" t="s">
        <v>387</v>
      </c>
      <c r="L16" s="1" t="str">
        <f t="shared" si="5"/>
        <v>Interest Rate Management&lt;br&gt;(이자율 관리)</v>
      </c>
      <c r="M16" s="1" t="s">
        <v>188</v>
      </c>
      <c r="N16" s="8"/>
      <c r="O16" s="13"/>
      <c r="P16" s="1" t="str">
        <f t="shared" si="6"/>
        <v/>
      </c>
      <c r="Q16" s="14"/>
      <c r="R16" s="12" t="s">
        <v>199</v>
      </c>
      <c r="S16" s="12" t="s">
        <v>199</v>
      </c>
      <c r="T16" s="12" t="s">
        <v>199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34" t="s">
        <v>206</v>
      </c>
      <c r="G17" s="34" t="s">
        <v>393</v>
      </c>
      <c r="H17" s="23" t="str">
        <f t="shared" si="4"/>
        <v>Compliance Monitoring&lt;br&gt;(이행 모니터링)</v>
      </c>
      <c r="I17" s="34" t="s">
        <v>203</v>
      </c>
      <c r="J17" s="34" t="s">
        <v>424</v>
      </c>
      <c r="K17" s="34" t="s">
        <v>388</v>
      </c>
      <c r="L17" s="23" t="str">
        <f t="shared" si="5"/>
        <v>Tax Clearance Certificates&lt;br&gt;(세금 납부 확인서)</v>
      </c>
      <c r="M17" s="34" t="s">
        <v>208</v>
      </c>
      <c r="N17" s="34"/>
      <c r="O17" s="34"/>
      <c r="P17" s="23" t="str">
        <f t="shared" si="6"/>
        <v/>
      </c>
      <c r="Q17" s="34"/>
      <c r="R17" s="35" t="s">
        <v>209</v>
      </c>
      <c r="S17" s="34" t="str">
        <f t="shared" ref="S17" si="12">R17</f>
        <v>UI-DMCI-04-O-0001</v>
      </c>
      <c r="T17" s="34" t="str">
        <f t="shared" ref="T17" si="13">R17</f>
        <v>UI-DMCI-04-O-0001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42"/>
      <c r="G18" s="38"/>
      <c r="H18" s="1" t="str">
        <f t="shared" si="4"/>
        <v/>
      </c>
      <c r="I18" s="38"/>
      <c r="J18" s="8" t="s">
        <v>425</v>
      </c>
      <c r="K18" s="38" t="s">
        <v>389</v>
      </c>
      <c r="L18" s="1" t="str">
        <f t="shared" si="5"/>
        <v>Tax Residency Certificate&lt;br&gt;(거주자 증명서)</v>
      </c>
      <c r="M18" s="38" t="s">
        <v>269</v>
      </c>
      <c r="N18" s="38"/>
      <c r="O18" s="38"/>
      <c r="P18" s="1" t="str">
        <f t="shared" si="6"/>
        <v/>
      </c>
      <c r="Q18" s="38"/>
      <c r="R18" s="12" t="s">
        <v>273</v>
      </c>
      <c r="S18" s="12" t="s">
        <v>273</v>
      </c>
      <c r="T18" s="12" t="s">
        <v>273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42"/>
      <c r="G19" s="38"/>
      <c r="H19" s="1" t="str">
        <f t="shared" si="4"/>
        <v/>
      </c>
      <c r="I19" s="38"/>
      <c r="J19" s="8" t="s">
        <v>426</v>
      </c>
      <c r="K19" s="38" t="s">
        <v>390</v>
      </c>
      <c r="L19" s="1" t="str">
        <f t="shared" si="5"/>
        <v>Motor vehicle Activation and Compliance check&lt;br&gt;(차량 등록 및 준수 확인)</v>
      </c>
      <c r="M19" s="38" t="s">
        <v>270</v>
      </c>
      <c r="N19" s="38"/>
      <c r="O19" s="38"/>
      <c r="P19" s="1" t="str">
        <f t="shared" si="6"/>
        <v/>
      </c>
      <c r="Q19" s="38"/>
      <c r="R19" s="12" t="s">
        <v>274</v>
      </c>
      <c r="S19" s="12" t="s">
        <v>274</v>
      </c>
      <c r="T19" s="12" t="s">
        <v>274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42"/>
      <c r="G20" s="38"/>
      <c r="H20" s="1" t="str">
        <f t="shared" si="4"/>
        <v/>
      </c>
      <c r="I20" s="38"/>
      <c r="J20" s="8" t="s">
        <v>427</v>
      </c>
      <c r="K20" s="38" t="s">
        <v>391</v>
      </c>
      <c r="L20" s="1" t="str">
        <f t="shared" si="5"/>
        <v>Offense Management&lt;br&gt;(위반 사항 관리)</v>
      </c>
      <c r="M20" s="38" t="s">
        <v>271</v>
      </c>
      <c r="N20" s="38"/>
      <c r="O20" s="1"/>
      <c r="P20" s="1" t="str">
        <f t="shared" si="6"/>
        <v/>
      </c>
      <c r="Q20" s="38"/>
      <c r="R20" s="12" t="s">
        <v>275</v>
      </c>
      <c r="S20" s="12" t="s">
        <v>275</v>
      </c>
      <c r="T20" s="12" t="s">
        <v>275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42"/>
      <c r="G21" s="38"/>
      <c r="H21" s="1" t="str">
        <f t="shared" si="4"/>
        <v/>
      </c>
      <c r="I21" s="38"/>
      <c r="J21" s="8" t="s">
        <v>428</v>
      </c>
      <c r="K21" s="38" t="s">
        <v>392</v>
      </c>
      <c r="L21" s="1" t="str">
        <f t="shared" si="5"/>
        <v>Normal Flow Monitoring&lt;br&gt;(일반 흐름 모니터링)</v>
      </c>
      <c r="M21" s="38" t="s">
        <v>272</v>
      </c>
      <c r="N21" s="38"/>
      <c r="O21" s="1"/>
      <c r="P21" s="1" t="str">
        <f t="shared" si="6"/>
        <v/>
      </c>
      <c r="Q21" s="38"/>
      <c r="R21" s="12" t="s">
        <v>276</v>
      </c>
      <c r="S21" s="12" t="s">
        <v>276</v>
      </c>
      <c r="T21" s="12" t="s">
        <v>276</v>
      </c>
    </row>
    <row r="22" spans="1:20" s="48" customFormat="1" x14ac:dyDescent="0.25">
      <c r="A22" s="49" t="s">
        <v>26</v>
      </c>
      <c r="B22" s="38"/>
      <c r="C22" s="38"/>
      <c r="D22" s="38"/>
      <c r="E22" s="38"/>
      <c r="F22" s="42"/>
      <c r="G22" s="38"/>
      <c r="H22" s="38"/>
      <c r="I22" s="38"/>
      <c r="J22" s="40" t="s">
        <v>429</v>
      </c>
      <c r="K22" s="40" t="s">
        <v>481</v>
      </c>
      <c r="L22" s="40" t="str">
        <f t="shared" ref="L22" si="14">IF(M22&lt;&gt;"",M22&amp;"&lt;br&gt;("&amp;K22&amp;")","")</f>
        <v>Taxpayer categorization treatment ★2nd&lt;br&gt;(납세자 분류 처리 (2차) ★2nd)</v>
      </c>
      <c r="M22" s="40" t="s">
        <v>482</v>
      </c>
      <c r="N22" s="40" t="s">
        <v>430</v>
      </c>
      <c r="O22" s="40" t="s">
        <v>431</v>
      </c>
      <c r="P22" s="40" t="str">
        <f>IF(Q22&lt;&gt;"",Q22&amp;"&lt;br&gt;("&amp;O22&amp;")","")</f>
        <v>Officer Assignment&lt;br&gt;(임원 배정)</v>
      </c>
      <c r="Q22" s="40" t="s">
        <v>444</v>
      </c>
      <c r="R22" s="50" t="s">
        <v>445</v>
      </c>
      <c r="S22" s="40" t="str">
        <f t="shared" ref="S22" si="15">R22</f>
        <v>UI-DMCI-04-O-0601</v>
      </c>
      <c r="T22" s="40" t="str">
        <f t="shared" ref="T22" si="16">R22</f>
        <v>UI-DMCI-04-O-0601</v>
      </c>
    </row>
    <row r="23" spans="1:20" x14ac:dyDescent="0.25">
      <c r="A23" s="2" t="s">
        <v>26</v>
      </c>
      <c r="B23" s="1"/>
      <c r="C23" s="1"/>
      <c r="D23" s="1"/>
      <c r="E23" s="1"/>
      <c r="F23" s="7"/>
      <c r="G23" s="1"/>
      <c r="H23" s="1"/>
      <c r="I23" s="1"/>
      <c r="J23" s="8"/>
      <c r="K23" s="1"/>
      <c r="L23" s="1"/>
      <c r="M23" s="1"/>
      <c r="N23" s="1" t="s">
        <v>436</v>
      </c>
      <c r="O23" s="9" t="s">
        <v>432</v>
      </c>
      <c r="P23" s="1" t="str">
        <f t="shared" ref="P23:P26" si="17">IF(Q23&lt;&gt;"",Q23&amp;"&lt;br&gt;("&amp;O23&amp;")","")</f>
        <v>Declaration Verification&lt;br&gt;(선언 검증)</v>
      </c>
      <c r="Q23" s="9" t="s">
        <v>440</v>
      </c>
      <c r="R23" s="12" t="s">
        <v>446</v>
      </c>
      <c r="S23" s="1" t="str">
        <f t="shared" ref="S23" si="18">R23</f>
        <v>UI-DMCI-04-O-0602</v>
      </c>
      <c r="T23" s="1" t="str">
        <f t="shared" ref="T23" si="19">R23</f>
        <v>UI-DMCI-04-O-0602</v>
      </c>
    </row>
    <row r="24" spans="1:20" x14ac:dyDescent="0.25">
      <c r="A24" s="2" t="s">
        <v>26</v>
      </c>
      <c r="B24" s="1"/>
      <c r="C24" s="1"/>
      <c r="D24" s="1"/>
      <c r="E24" s="1"/>
      <c r="F24" s="7"/>
      <c r="G24" s="1"/>
      <c r="H24" s="1"/>
      <c r="I24" s="1"/>
      <c r="J24" s="8"/>
      <c r="K24" s="1"/>
      <c r="L24" s="1"/>
      <c r="M24" s="1"/>
      <c r="N24" s="1" t="s">
        <v>437</v>
      </c>
      <c r="O24" s="1" t="s">
        <v>433</v>
      </c>
      <c r="P24" s="1" t="str">
        <f t="shared" si="17"/>
        <v>Targeted Declaration Search&lt;br&gt;(대상 선언 검색)</v>
      </c>
      <c r="Q24" s="1" t="s">
        <v>441</v>
      </c>
      <c r="R24" s="12" t="s">
        <v>447</v>
      </c>
      <c r="S24" s="1" t="str">
        <f t="shared" ref="S24:S25" si="20">R24</f>
        <v>UI-DMCI-04-O-0603</v>
      </c>
      <c r="T24" s="1" t="str">
        <f t="shared" ref="T24:T25" si="21">R24</f>
        <v>UI-DMCI-04-O-0603</v>
      </c>
    </row>
    <row r="25" spans="1:20" x14ac:dyDescent="0.25">
      <c r="A25" s="2" t="s">
        <v>26</v>
      </c>
      <c r="B25" s="1"/>
      <c r="C25" s="1"/>
      <c r="D25" s="1"/>
      <c r="E25" s="1"/>
      <c r="F25" s="7"/>
      <c r="G25" s="1"/>
      <c r="H25" s="1"/>
      <c r="I25" s="1"/>
      <c r="J25" s="8"/>
      <c r="K25" s="1"/>
      <c r="L25" s="1"/>
      <c r="M25" s="1"/>
      <c r="N25" s="1" t="s">
        <v>438</v>
      </c>
      <c r="O25" s="1" t="s">
        <v>434</v>
      </c>
      <c r="P25" s="1" t="str">
        <f t="shared" si="17"/>
        <v>Monthly Target Declaration Summary by Customs Office&lt;br&gt;(세관 월별 목표 신고 요약)</v>
      </c>
      <c r="Q25" s="1" t="s">
        <v>442</v>
      </c>
      <c r="R25" s="12" t="s">
        <v>448</v>
      </c>
      <c r="S25" s="1" t="str">
        <f t="shared" si="20"/>
        <v>UI-DMCI-04-O-0604</v>
      </c>
      <c r="T25" s="1" t="str">
        <f t="shared" si="21"/>
        <v>UI-DMCI-04-O-0604</v>
      </c>
    </row>
    <row r="26" spans="1:20" x14ac:dyDescent="0.25">
      <c r="A26" s="2" t="s">
        <v>26</v>
      </c>
      <c r="B26" s="1"/>
      <c r="C26" s="1"/>
      <c r="D26" s="1"/>
      <c r="E26" s="1"/>
      <c r="F26" s="7"/>
      <c r="G26" s="1"/>
      <c r="H26" s="1"/>
      <c r="I26" s="1"/>
      <c r="J26" s="8"/>
      <c r="K26" s="1"/>
      <c r="L26" s="1"/>
      <c r="M26" s="1"/>
      <c r="N26" s="1" t="s">
        <v>439</v>
      </c>
      <c r="O26" s="1" t="s">
        <v>435</v>
      </c>
      <c r="P26" s="1" t="str">
        <f t="shared" si="17"/>
        <v>Weekly Target Declaration Summary&lt;br&gt;(주간 목표 선언 요약)</v>
      </c>
      <c r="Q26" s="1" t="s">
        <v>443</v>
      </c>
      <c r="R26" s="12" t="s">
        <v>449</v>
      </c>
      <c r="S26" s="1" t="str">
        <f t="shared" ref="S26" si="22">R26</f>
        <v>UI-DMCI-04-O-0605</v>
      </c>
      <c r="T26" s="1" t="str">
        <f t="shared" ref="T26" si="23">R26</f>
        <v>UI-DMCI-04-O-0605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34" t="s">
        <v>210</v>
      </c>
      <c r="G27" s="34" t="s">
        <v>394</v>
      </c>
      <c r="H27" s="23" t="str">
        <f t="shared" si="4"/>
        <v>Sale of Charged Asset&lt;br&gt;(담보 자산 매각)</v>
      </c>
      <c r="I27" s="34" t="s">
        <v>213</v>
      </c>
      <c r="J27" s="34" t="s">
        <v>211</v>
      </c>
      <c r="K27" s="34" t="s">
        <v>263</v>
      </c>
      <c r="L27" s="23" t="str">
        <f t="shared" si="5"/>
        <v>Asset Management&lt;br&gt;(자산관리)</v>
      </c>
      <c r="M27" s="34" t="s">
        <v>214</v>
      </c>
      <c r="N27" s="34"/>
      <c r="O27" s="34"/>
      <c r="P27" s="23" t="str">
        <f t="shared" si="6"/>
        <v/>
      </c>
      <c r="Q27" s="34"/>
      <c r="R27" s="35" t="s">
        <v>212</v>
      </c>
      <c r="S27" s="1" t="str">
        <f t="shared" ref="S27:S41" si="24">R27</f>
        <v>UI-DMCI-05-O-0001</v>
      </c>
      <c r="T27" s="1" t="str">
        <f t="shared" ref="T27:T41" si="25">R27</f>
        <v>UI-DMCI-05-O-0001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40" t="s">
        <v>215</v>
      </c>
      <c r="K28" s="40" t="s">
        <v>264</v>
      </c>
      <c r="L28" s="1" t="str">
        <f t="shared" si="5"/>
        <v>Valuation-Internal&lt;br&gt;(가치평가-내부)</v>
      </c>
      <c r="M28" s="40" t="s">
        <v>243</v>
      </c>
      <c r="N28" s="39" t="s">
        <v>229</v>
      </c>
      <c r="O28" s="40" t="s">
        <v>414</v>
      </c>
      <c r="P28" s="1" t="str">
        <f t="shared" si="6"/>
        <v>New Valuation&lt;br&gt;(신규 평가)</v>
      </c>
      <c r="Q28" s="40" t="s">
        <v>216</v>
      </c>
      <c r="R28" s="41" t="s">
        <v>234</v>
      </c>
      <c r="S28" s="1" t="str">
        <f t="shared" si="24"/>
        <v>UI-DMCI-05-O-0201</v>
      </c>
      <c r="T28" s="1" t="str">
        <f t="shared" si="25"/>
        <v>UI-DMCI-05-O-0201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8"/>
      <c r="K29" s="38"/>
      <c r="L29" s="1" t="str">
        <f t="shared" si="5"/>
        <v/>
      </c>
      <c r="M29" s="38"/>
      <c r="N29" s="1" t="s">
        <v>230</v>
      </c>
      <c r="O29" s="38" t="s">
        <v>415</v>
      </c>
      <c r="P29" s="1" t="str">
        <f t="shared" si="6"/>
        <v>List of Submitted valuation&lt;br&gt;(제출된 평가 목록)</v>
      </c>
      <c r="Q29" s="38" t="s">
        <v>217</v>
      </c>
      <c r="R29" s="12" t="s">
        <v>235</v>
      </c>
      <c r="S29" s="1" t="str">
        <f t="shared" si="24"/>
        <v>UI-DMCI-05-O-0202</v>
      </c>
      <c r="T29" s="1" t="str">
        <f t="shared" si="25"/>
        <v>UI-DMCI-05-O-0202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8"/>
      <c r="K30" s="38"/>
      <c r="L30" s="1" t="str">
        <f t="shared" si="5"/>
        <v/>
      </c>
      <c r="M30" s="38"/>
      <c r="N30" s="1" t="s">
        <v>231</v>
      </c>
      <c r="O30" s="38" t="s">
        <v>416</v>
      </c>
      <c r="P30" s="1" t="str">
        <f t="shared" si="6"/>
        <v>List of valuation&lt;br&gt;(평가 목록)</v>
      </c>
      <c r="Q30" s="38" t="s">
        <v>218</v>
      </c>
      <c r="R30" s="12" t="s">
        <v>236</v>
      </c>
      <c r="S30" s="1" t="str">
        <f t="shared" si="24"/>
        <v>UI-DMCI-05-O-0203</v>
      </c>
      <c r="T30" s="1" t="str">
        <f t="shared" si="25"/>
        <v>UI-DMCI-05-O-0203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8"/>
      <c r="K31" s="38"/>
      <c r="L31" s="1" t="str">
        <f t="shared" si="5"/>
        <v/>
      </c>
      <c r="M31" s="38"/>
      <c r="N31" s="1" t="s">
        <v>232</v>
      </c>
      <c r="O31" s="38" t="s">
        <v>417</v>
      </c>
      <c r="P31" s="1" t="str">
        <f t="shared" si="6"/>
        <v>View Status of valuation&lt;br&gt;(평가 상태 보기)</v>
      </c>
      <c r="Q31" s="38" t="s">
        <v>219</v>
      </c>
      <c r="R31" s="12" t="s">
        <v>237</v>
      </c>
      <c r="S31" s="1" t="str">
        <f t="shared" si="24"/>
        <v>UI-DMCI-05-O-0204</v>
      </c>
      <c r="T31" s="1" t="str">
        <f t="shared" si="25"/>
        <v>UI-DMCI-05-O-0204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40" t="s">
        <v>224</v>
      </c>
      <c r="K32" s="40" t="s">
        <v>265</v>
      </c>
      <c r="L32" s="1" t="str">
        <f t="shared" si="5"/>
        <v>Valuation-External&lt;br&gt;(가치평가-외부)</v>
      </c>
      <c r="M32" s="40" t="s">
        <v>244</v>
      </c>
      <c r="N32" s="39" t="s">
        <v>225</v>
      </c>
      <c r="O32" s="40" t="s">
        <v>418</v>
      </c>
      <c r="P32" s="1" t="str">
        <f t="shared" si="6"/>
        <v>New valuation request&lt;br&gt;(신규 평가 요청)</v>
      </c>
      <c r="Q32" s="40" t="s">
        <v>220</v>
      </c>
      <c r="R32" s="41" t="s">
        <v>238</v>
      </c>
      <c r="S32" s="1" t="str">
        <f t="shared" si="24"/>
        <v>UI-DMCI-05-O-0301</v>
      </c>
      <c r="T32" s="1" t="str">
        <f t="shared" si="25"/>
        <v>UI-DMCI-05-O-0301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8"/>
      <c r="K33" s="38"/>
      <c r="L33" s="1" t="str">
        <f t="shared" si="5"/>
        <v/>
      </c>
      <c r="M33" s="38"/>
      <c r="N33" s="1" t="s">
        <v>226</v>
      </c>
      <c r="O33" s="38" t="s">
        <v>419</v>
      </c>
      <c r="P33" s="1" t="str">
        <f t="shared" si="6"/>
        <v>List of submitted valuation requests&lt;br&gt;(제출된 평가 요청 목록)</v>
      </c>
      <c r="Q33" s="38" t="s">
        <v>221</v>
      </c>
      <c r="R33" s="12" t="s">
        <v>239</v>
      </c>
      <c r="S33" s="1" t="str">
        <f t="shared" si="24"/>
        <v>UI-DMCI-05-O-0302</v>
      </c>
      <c r="T33" s="1" t="str">
        <f t="shared" si="25"/>
        <v>UI-DMCI-05-O-0302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8"/>
      <c r="K34" s="38"/>
      <c r="L34" s="1" t="str">
        <f t="shared" si="5"/>
        <v/>
      </c>
      <c r="M34" s="38"/>
      <c r="N34" s="1" t="s">
        <v>227</v>
      </c>
      <c r="O34" s="38" t="s">
        <v>420</v>
      </c>
      <c r="P34" s="1" t="str">
        <f t="shared" si="6"/>
        <v>List of valuation requests&lt;br&gt;(평가 요청 목록)</v>
      </c>
      <c r="Q34" s="38" t="s">
        <v>222</v>
      </c>
      <c r="R34" s="12" t="s">
        <v>240</v>
      </c>
      <c r="S34" s="1" t="str">
        <f t="shared" si="24"/>
        <v>UI-DMCI-05-O-0303</v>
      </c>
      <c r="T34" s="1" t="str">
        <f t="shared" si="25"/>
        <v>UI-DMCI-05-O-0303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8"/>
      <c r="K35" s="38"/>
      <c r="L35" s="1" t="str">
        <f t="shared" si="5"/>
        <v/>
      </c>
      <c r="M35" s="38"/>
      <c r="N35" s="1" t="s">
        <v>228</v>
      </c>
      <c r="O35" s="38" t="s">
        <v>421</v>
      </c>
      <c r="P35" s="1" t="str">
        <f t="shared" si="6"/>
        <v>List of valuation response&lt;br&gt;(평가 응답 목록)</v>
      </c>
      <c r="Q35" s="38" t="s">
        <v>223</v>
      </c>
      <c r="R35" s="12" t="s">
        <v>241</v>
      </c>
      <c r="S35" s="1" t="str">
        <f t="shared" si="24"/>
        <v>UI-DMCI-05-O-0304</v>
      </c>
      <c r="T35" s="1" t="str">
        <f t="shared" si="25"/>
        <v>UI-DMCI-05-O-0304</v>
      </c>
    </row>
    <row r="36" spans="1:20" x14ac:dyDescent="0.25">
      <c r="A36" s="2" t="s">
        <v>26</v>
      </c>
      <c r="B36" s="1"/>
      <c r="C36" s="1"/>
      <c r="D36" s="1" t="str">
        <f t="shared" si="3"/>
        <v/>
      </c>
      <c r="E36" s="1"/>
      <c r="F36" s="42"/>
      <c r="G36" s="38"/>
      <c r="H36" s="1" t="str">
        <f t="shared" si="4"/>
        <v/>
      </c>
      <c r="I36" s="38"/>
      <c r="J36" s="8"/>
      <c r="K36" s="38"/>
      <c r="L36" s="1" t="str">
        <f t="shared" si="5"/>
        <v/>
      </c>
      <c r="M36" s="38"/>
      <c r="N36" s="1" t="s">
        <v>233</v>
      </c>
      <c r="O36" s="38" t="s">
        <v>417</v>
      </c>
      <c r="P36" s="1" t="str">
        <f t="shared" si="6"/>
        <v>View Status of valuation&lt;br&gt;(평가 상태 보기)</v>
      </c>
      <c r="Q36" s="38" t="s">
        <v>219</v>
      </c>
      <c r="R36" s="12" t="s">
        <v>242</v>
      </c>
      <c r="S36" s="1" t="str">
        <f t="shared" si="24"/>
        <v>UI-DMCI-05-O-0305</v>
      </c>
      <c r="T36" s="1" t="str">
        <f t="shared" si="25"/>
        <v>UI-DMCI-05-O-0305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42"/>
      <c r="G37" s="38"/>
      <c r="H37" s="1" t="str">
        <f t="shared" si="4"/>
        <v/>
      </c>
      <c r="I37" s="38"/>
      <c r="J37" s="40" t="s">
        <v>245</v>
      </c>
      <c r="K37" s="44" t="s">
        <v>251</v>
      </c>
      <c r="L37" s="1" t="str">
        <f t="shared" si="5"/>
        <v>Pre-auction processing ★2nd&lt;br&gt;(공매 전 처리)</v>
      </c>
      <c r="M37" s="44" t="s">
        <v>277</v>
      </c>
      <c r="N37" s="45" t="s">
        <v>253</v>
      </c>
      <c r="O37" s="45" t="s">
        <v>247</v>
      </c>
      <c r="P37" s="1" t="str">
        <f t="shared" si="6"/>
        <v>Notification of Itention to sale the Changed Asset&lt;br&gt;(부과자산 매각의사 통지)</v>
      </c>
      <c r="Q37" s="45" t="s">
        <v>246</v>
      </c>
      <c r="R37" s="41" t="s">
        <v>259</v>
      </c>
      <c r="S37" s="1" t="str">
        <f t="shared" si="24"/>
        <v>UI-DMCI-05-O-0401</v>
      </c>
      <c r="T37" s="1" t="str">
        <f t="shared" si="25"/>
        <v>UI-DMCI-05-O-0401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42"/>
      <c r="G38" s="38"/>
      <c r="H38" s="1" t="str">
        <f t="shared" si="4"/>
        <v/>
      </c>
      <c r="I38" s="38"/>
      <c r="J38" s="8"/>
      <c r="L38" s="1" t="str">
        <f t="shared" si="5"/>
        <v/>
      </c>
      <c r="N38" s="43" t="s">
        <v>254</v>
      </c>
      <c r="O38" s="1" t="s">
        <v>279</v>
      </c>
      <c r="P38" s="1" t="str">
        <f t="shared" si="6"/>
        <v>List Assets for Public Auction&lt;br&gt;(공개 경매를 위한 자산 목록)</v>
      </c>
      <c r="Q38" s="1" t="s">
        <v>280</v>
      </c>
      <c r="R38" s="12" t="s">
        <v>260</v>
      </c>
      <c r="S38" s="1" t="str">
        <f t="shared" si="24"/>
        <v>UI-DMCI-05-O-0402</v>
      </c>
      <c r="T38" s="1" t="str">
        <f t="shared" si="25"/>
        <v>UI-DMCI-05-O-0402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42"/>
      <c r="G39" s="38"/>
      <c r="H39" s="1" t="str">
        <f t="shared" si="4"/>
        <v/>
      </c>
      <c r="I39" s="38"/>
      <c r="J39" s="8"/>
      <c r="L39" s="1" t="str">
        <f t="shared" si="5"/>
        <v/>
      </c>
      <c r="N39" s="43" t="s">
        <v>255</v>
      </c>
      <c r="O39" s="1" t="s">
        <v>249</v>
      </c>
      <c r="P39" s="1" t="str">
        <f t="shared" si="6"/>
        <v>Asset Publishing&lt;br&gt;(자산 게시)</v>
      </c>
      <c r="Q39" s="1" t="s">
        <v>250</v>
      </c>
      <c r="R39" s="12" t="s">
        <v>261</v>
      </c>
      <c r="S39" s="1" t="str">
        <f t="shared" si="24"/>
        <v>UI-DMCI-05-O-0403</v>
      </c>
      <c r="T39" s="1" t="str">
        <f t="shared" si="25"/>
        <v>UI-DMCI-05-O-0403</v>
      </c>
    </row>
    <row r="40" spans="1:20" x14ac:dyDescent="0.25">
      <c r="A40" s="2" t="s">
        <v>26</v>
      </c>
      <c r="B40" s="1"/>
      <c r="C40" s="1"/>
      <c r="D40" s="1" t="str">
        <f t="shared" si="3"/>
        <v/>
      </c>
      <c r="E40" s="1"/>
      <c r="F40" s="38"/>
      <c r="G40" s="38"/>
      <c r="H40" s="1" t="str">
        <f t="shared" si="4"/>
        <v/>
      </c>
      <c r="I40" s="38"/>
      <c r="J40" s="38" t="s">
        <v>248</v>
      </c>
      <c r="K40" s="37" t="s">
        <v>252</v>
      </c>
      <c r="L40" s="1" t="str">
        <f t="shared" si="5"/>
        <v>Post-auction processing ★2nd&lt;br&gt;(공매 후 처리)</v>
      </c>
      <c r="M40" s="38" t="s">
        <v>278</v>
      </c>
      <c r="N40" s="38" t="s">
        <v>258</v>
      </c>
      <c r="O40" s="38" t="s">
        <v>423</v>
      </c>
      <c r="P40" s="1" t="str">
        <f t="shared" si="6"/>
        <v>Sales distribution account&lt;br&gt;(판매대금 분배 계정)</v>
      </c>
      <c r="Q40" s="38" t="s">
        <v>422</v>
      </c>
      <c r="R40" s="12" t="s">
        <v>262</v>
      </c>
      <c r="S40" s="1" t="str">
        <f t="shared" si="24"/>
        <v>UI-DMCI-05-O-0501</v>
      </c>
      <c r="T40" s="1" t="str">
        <f t="shared" si="25"/>
        <v>UI-DMCI-05-O-0501</v>
      </c>
    </row>
    <row r="41" spans="1:20" x14ac:dyDescent="0.25">
      <c r="A41" s="2" t="s">
        <v>26</v>
      </c>
      <c r="B41" s="1"/>
      <c r="C41" s="1"/>
      <c r="D41" s="1"/>
      <c r="E41" s="1"/>
      <c r="F41" s="42"/>
      <c r="G41" s="38"/>
      <c r="H41" s="1"/>
      <c r="I41" s="38"/>
      <c r="J41" s="42" t="s">
        <v>450</v>
      </c>
      <c r="K41" s="42" t="s">
        <v>453</v>
      </c>
      <c r="L41" s="1" t="str">
        <f t="shared" si="5"/>
        <v>HQ level / drd head office summary reports&lt;br&gt;(본사 수준 / DRD 본부 요약 보고서)</v>
      </c>
      <c r="M41" s="42" t="s">
        <v>457</v>
      </c>
      <c r="N41" s="45" t="s">
        <v>451</v>
      </c>
      <c r="O41" s="42" t="s">
        <v>463</v>
      </c>
      <c r="P41" s="7" t="str">
        <f t="shared" si="6"/>
        <v>Report of Notice Issued&lt;br&gt;(발행된 통지서 보고서)</v>
      </c>
      <c r="Q41" s="42" t="s">
        <v>464</v>
      </c>
      <c r="R41" s="32" t="s">
        <v>459</v>
      </c>
      <c r="S41" s="7" t="str">
        <f t="shared" si="24"/>
        <v>UI-DMCI-05-O-0601</v>
      </c>
      <c r="T41" s="7" t="str">
        <f t="shared" si="25"/>
        <v>UI-DMCI-05-O-0601</v>
      </c>
    </row>
    <row r="42" spans="1:20" x14ac:dyDescent="0.25">
      <c r="A42" s="2" t="s">
        <v>26</v>
      </c>
      <c r="B42" s="1"/>
      <c r="C42" s="1"/>
      <c r="D42" s="1"/>
      <c r="E42" s="1"/>
      <c r="F42" s="42"/>
      <c r="G42" s="38"/>
      <c r="H42" s="1"/>
      <c r="I42" s="38"/>
      <c r="J42" s="42"/>
      <c r="K42" s="42"/>
      <c r="L42" s="1"/>
      <c r="M42" s="42"/>
      <c r="N42" s="45" t="s">
        <v>458</v>
      </c>
      <c r="O42" s="42" t="s">
        <v>465</v>
      </c>
      <c r="P42" s="7" t="str">
        <f t="shared" si="6"/>
        <v>Aging analysis (Auction Days)&lt;br&gt;(노후 분석(경매일 기준))</v>
      </c>
      <c r="Q42" s="42" t="s">
        <v>466</v>
      </c>
      <c r="R42" s="32" t="s">
        <v>460</v>
      </c>
      <c r="S42" s="7" t="str">
        <f t="shared" ref="S42:S46" si="26">R42</f>
        <v>UI-DMCI-05-O-0602</v>
      </c>
      <c r="T42" s="7" t="str">
        <f t="shared" ref="T42:T46" si="27">R42</f>
        <v>UI-DMCI-05-O-0602</v>
      </c>
    </row>
    <row r="43" spans="1:20" x14ac:dyDescent="0.25">
      <c r="A43" s="2" t="s">
        <v>26</v>
      </c>
      <c r="B43" s="1"/>
      <c r="C43" s="1"/>
      <c r="D43" s="1"/>
      <c r="E43" s="1"/>
      <c r="F43" s="42"/>
      <c r="G43" s="38"/>
      <c r="H43" s="1"/>
      <c r="I43" s="38"/>
      <c r="J43" s="42" t="s">
        <v>461</v>
      </c>
      <c r="K43" s="42" t="s">
        <v>454</v>
      </c>
      <c r="L43" s="1" t="str">
        <f t="shared" si="5"/>
        <v>Regionalwise detailed reports&lt;br&gt;(지역별 상세 보고서)</v>
      </c>
      <c r="M43" s="42" t="s">
        <v>455</v>
      </c>
      <c r="N43" s="51" t="s">
        <v>472</v>
      </c>
      <c r="O43" s="42" t="s">
        <v>467</v>
      </c>
      <c r="P43" s="7" t="str">
        <f t="shared" si="6"/>
        <v>Report of Notice Issued&lt;br&gt;(발행된 통지서 보고서)</v>
      </c>
      <c r="Q43" s="42" t="s">
        <v>464</v>
      </c>
      <c r="R43" s="32" t="s">
        <v>477</v>
      </c>
      <c r="S43" s="7" t="str">
        <f t="shared" si="26"/>
        <v>UI-DMCI-05-O-0701</v>
      </c>
      <c r="T43" s="7" t="str">
        <f t="shared" si="27"/>
        <v>UI-DMCI-05-O-0701</v>
      </c>
    </row>
    <row r="44" spans="1:20" x14ac:dyDescent="0.25">
      <c r="A44" s="2" t="s">
        <v>26</v>
      </c>
      <c r="B44" s="1"/>
      <c r="C44" s="1"/>
      <c r="D44" s="1"/>
      <c r="E44" s="1"/>
      <c r="F44" s="42"/>
      <c r="G44" s="38"/>
      <c r="H44" s="1"/>
      <c r="I44" s="38"/>
      <c r="J44" s="42"/>
      <c r="K44" s="42"/>
      <c r="L44" s="1"/>
      <c r="M44" s="42"/>
      <c r="N44" s="51" t="s">
        <v>473</v>
      </c>
      <c r="O44" s="42" t="s">
        <v>468</v>
      </c>
      <c r="P44" s="7" t="str">
        <f t="shared" si="6"/>
        <v>Summary by Asset Category&lt;br&gt;(자산 분류별 요약)</v>
      </c>
      <c r="Q44" s="42" t="s">
        <v>469</v>
      </c>
      <c r="R44" s="32" t="s">
        <v>476</v>
      </c>
      <c r="S44" s="7" t="str">
        <f t="shared" si="26"/>
        <v>UI-DMCI-05-O-0702</v>
      </c>
      <c r="T44" s="7" t="str">
        <f t="shared" si="27"/>
        <v>UI-DMCI-05-O-0702</v>
      </c>
    </row>
    <row r="45" spans="1:20" x14ac:dyDescent="0.25">
      <c r="A45" s="2" t="s">
        <v>26</v>
      </c>
      <c r="B45" s="1"/>
      <c r="C45" s="1"/>
      <c r="D45" s="1"/>
      <c r="E45" s="1"/>
      <c r="F45" s="42"/>
      <c r="G45" s="38"/>
      <c r="H45" s="1"/>
      <c r="I45" s="38"/>
      <c r="J45" s="42"/>
      <c r="K45" s="42"/>
      <c r="L45" s="1"/>
      <c r="M45" s="42"/>
      <c r="N45" s="51" t="s">
        <v>474</v>
      </c>
      <c r="O45" s="42" t="s">
        <v>465</v>
      </c>
      <c r="P45" s="7" t="str">
        <f t="shared" si="6"/>
        <v>Aging analysis (Auction Days)&lt;br&gt;(노후 분석(경매일 기준))</v>
      </c>
      <c r="Q45" s="42" t="s">
        <v>466</v>
      </c>
      <c r="R45" s="32" t="s">
        <v>478</v>
      </c>
      <c r="S45" s="7" t="str">
        <f t="shared" si="26"/>
        <v>UI-DMCI-05-O-0703</v>
      </c>
      <c r="T45" s="7" t="str">
        <f t="shared" si="27"/>
        <v>UI-DMCI-05-O-0703</v>
      </c>
    </row>
    <row r="46" spans="1:20" x14ac:dyDescent="0.25">
      <c r="A46" s="2" t="s">
        <v>26</v>
      </c>
      <c r="B46" s="1"/>
      <c r="C46" s="1"/>
      <c r="D46" s="1"/>
      <c r="E46" s="1"/>
      <c r="F46" s="42"/>
      <c r="G46" s="38"/>
      <c r="H46" s="1"/>
      <c r="I46" s="38"/>
      <c r="J46" s="42" t="s">
        <v>462</v>
      </c>
      <c r="K46" s="42" t="s">
        <v>452</v>
      </c>
      <c r="L46" s="1" t="str">
        <f t="shared" si="5"/>
        <v>Detailed report&lt;br&gt;(상세 보고서)</v>
      </c>
      <c r="M46" s="42" t="s">
        <v>456</v>
      </c>
      <c r="N46" s="51" t="s">
        <v>475</v>
      </c>
      <c r="O46" s="42" t="s">
        <v>470</v>
      </c>
      <c r="P46" s="7" t="str">
        <f t="shared" si="6"/>
        <v>Detailed Report of Intention to Sell Charged Assets&lt;br&gt;(담보자산 매각의향 상세 보고서)</v>
      </c>
      <c r="Q46" s="42" t="s">
        <v>471</v>
      </c>
      <c r="R46" s="32" t="s">
        <v>479</v>
      </c>
      <c r="S46" s="7" t="str">
        <f t="shared" si="26"/>
        <v>UI-DMCI-05-O-0801</v>
      </c>
      <c r="T46" s="7" t="str">
        <f t="shared" si="27"/>
        <v>UI-DMCI-05-O-0801</v>
      </c>
    </row>
    <row r="47" spans="1:20" s="36" customFormat="1" x14ac:dyDescent="0.25">
      <c r="A47" s="2" t="s">
        <v>26</v>
      </c>
      <c r="B47" s="37"/>
      <c r="C47" s="37"/>
      <c r="D47" s="1" t="str">
        <f t="shared" si="3"/>
        <v/>
      </c>
      <c r="E47" s="37"/>
      <c r="F47" s="34" t="s">
        <v>204</v>
      </c>
      <c r="G47" s="34" t="s">
        <v>40</v>
      </c>
      <c r="H47" s="23" t="str">
        <f t="shared" si="4"/>
        <v>Block Management&lt;br&gt;(블록 관리)</v>
      </c>
      <c r="I47" s="34" t="s">
        <v>39</v>
      </c>
      <c r="J47" s="34" t="s">
        <v>99</v>
      </c>
      <c r="K47" s="34" t="s">
        <v>9</v>
      </c>
      <c r="L47" s="23" t="str">
        <f t="shared" si="5"/>
        <v>Dashboard&lt;br&gt;(Dashboard)</v>
      </c>
      <c r="M47" s="34" t="s">
        <v>9</v>
      </c>
      <c r="N47" s="34"/>
      <c r="O47" s="34"/>
      <c r="P47" s="23" t="str">
        <f t="shared" si="6"/>
        <v/>
      </c>
      <c r="Q47" s="34"/>
      <c r="R47" s="35" t="s">
        <v>75</v>
      </c>
      <c r="S47" s="34" t="str">
        <f t="shared" ref="S47:S69" si="28">R47</f>
        <v>UI-DMCI-02-O-0001</v>
      </c>
      <c r="T47" s="34" t="str">
        <f t="shared" ref="T47:T69" si="29">R47</f>
        <v>UI-DMCI-02-O-0001</v>
      </c>
    </row>
    <row r="48" spans="1:20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8" t="s">
        <v>100</v>
      </c>
      <c r="K48" s="1" t="s">
        <v>40</v>
      </c>
      <c r="L48" s="1" t="str">
        <f t="shared" si="5"/>
        <v>Block Management&lt;br&gt;(블록 관리)</v>
      </c>
      <c r="M48" s="1" t="s">
        <v>39</v>
      </c>
      <c r="N48" s="8" t="s">
        <v>124</v>
      </c>
      <c r="O48" s="13" t="s">
        <v>41</v>
      </c>
      <c r="P48" s="1" t="str">
        <f t="shared" si="6"/>
        <v>Registered Blocks&lt;br&gt;(등록된 블록)</v>
      </c>
      <c r="Q48" s="14" t="s">
        <v>42</v>
      </c>
      <c r="R48" s="12" t="s">
        <v>76</v>
      </c>
      <c r="S48" s="1" t="str">
        <f t="shared" si="28"/>
        <v>UI-DMCI-02-O-0002</v>
      </c>
      <c r="T48" s="1" t="str">
        <f t="shared" si="29"/>
        <v>UI-DMCI-02-O-0002</v>
      </c>
    </row>
    <row r="49" spans="1:20" x14ac:dyDescent="0.25">
      <c r="A49" s="2" t="s">
        <v>26</v>
      </c>
      <c r="B49" s="1"/>
      <c r="C49" s="1"/>
      <c r="D49" s="1" t="str">
        <f t="shared" si="3"/>
        <v/>
      </c>
      <c r="E49" s="1"/>
      <c r="F49" s="7"/>
      <c r="G49" s="1"/>
      <c r="H49" s="1" t="str">
        <f t="shared" si="4"/>
        <v/>
      </c>
      <c r="I49" s="1"/>
      <c r="J49" s="8"/>
      <c r="K49" s="1"/>
      <c r="L49" s="1" t="str">
        <f t="shared" si="5"/>
        <v/>
      </c>
      <c r="M49" s="1"/>
      <c r="N49" s="8" t="s">
        <v>125</v>
      </c>
      <c r="O49" s="13" t="s">
        <v>43</v>
      </c>
      <c r="P49" s="1" t="str">
        <f t="shared" si="6"/>
        <v>Registered Sub Blocks&lt;br&gt;(등록된 하위 블록)</v>
      </c>
      <c r="Q49" s="14" t="s">
        <v>44</v>
      </c>
      <c r="R49" s="12" t="s">
        <v>77</v>
      </c>
      <c r="S49" s="1" t="str">
        <f t="shared" si="28"/>
        <v>UI-DMCI-02-O-0003</v>
      </c>
      <c r="T49" s="1" t="str">
        <f t="shared" si="29"/>
        <v>UI-DMCI-02-O-0003</v>
      </c>
    </row>
    <row r="50" spans="1:20" x14ac:dyDescent="0.25">
      <c r="A50" s="2" t="s">
        <v>26</v>
      </c>
      <c r="B50" s="1"/>
      <c r="C50" s="1"/>
      <c r="D50" s="1" t="str">
        <f t="shared" si="3"/>
        <v/>
      </c>
      <c r="E50" s="1"/>
      <c r="F50" s="7"/>
      <c r="G50" s="1"/>
      <c r="H50" s="1" t="str">
        <f t="shared" si="4"/>
        <v/>
      </c>
      <c r="I50" s="1"/>
      <c r="J50" s="8"/>
      <c r="K50" s="1"/>
      <c r="L50" s="1" t="str">
        <f t="shared" si="5"/>
        <v/>
      </c>
      <c r="M50" s="1"/>
      <c r="N50" s="8" t="s">
        <v>126</v>
      </c>
      <c r="O50" s="13" t="s">
        <v>45</v>
      </c>
      <c r="P50" s="1" t="str">
        <f t="shared" si="6"/>
        <v>Block Team Leader&lt;br&gt;(블록 팀 리더)</v>
      </c>
      <c r="Q50" s="14" t="s">
        <v>46</v>
      </c>
      <c r="R50" s="12" t="s">
        <v>78</v>
      </c>
      <c r="S50" s="1" t="str">
        <f t="shared" si="28"/>
        <v>UI-DMCI-02-O-0004</v>
      </c>
      <c r="T50" s="1" t="str">
        <f t="shared" si="29"/>
        <v>UI-DMCI-02-O-0004</v>
      </c>
    </row>
    <row r="51" spans="1:20" s="31" customFormat="1" x14ac:dyDescent="0.25">
      <c r="A51" s="2" t="s">
        <v>26</v>
      </c>
      <c r="B51" s="1"/>
      <c r="C51" s="1"/>
      <c r="D51" s="1" t="str">
        <f t="shared" si="3"/>
        <v/>
      </c>
      <c r="E51" s="1"/>
      <c r="F51" s="7"/>
      <c r="G51" s="1"/>
      <c r="H51" s="1" t="str">
        <f t="shared" si="4"/>
        <v/>
      </c>
      <c r="I51" s="1"/>
      <c r="J51" s="10" t="s">
        <v>101</v>
      </c>
      <c r="K51" s="10" t="s">
        <v>47</v>
      </c>
      <c r="L51" s="1" t="str">
        <f t="shared" si="5"/>
        <v>Physical Survey&lt;br&gt;(물리적 조사)</v>
      </c>
      <c r="M51" s="10" t="s">
        <v>48</v>
      </c>
      <c r="N51" s="10" t="s">
        <v>127</v>
      </c>
      <c r="O51" s="29" t="s">
        <v>49</v>
      </c>
      <c r="P51" s="1" t="str">
        <f t="shared" si="6"/>
        <v>Physical Survey Plan&lt;br&gt;(실사 계획 수립)</v>
      </c>
      <c r="Q51" s="30" t="s">
        <v>50</v>
      </c>
      <c r="R51" s="11" t="s">
        <v>79</v>
      </c>
      <c r="S51" s="1" t="str">
        <f t="shared" si="28"/>
        <v>UI-DMCI-02-O-0005</v>
      </c>
      <c r="T51" s="1" t="str">
        <f t="shared" si="29"/>
        <v>UI-DMCI-02-O-0005</v>
      </c>
    </row>
    <row r="52" spans="1:20" ht="27" x14ac:dyDescent="0.25">
      <c r="A52" s="2" t="s">
        <v>26</v>
      </c>
      <c r="B52" s="26"/>
      <c r="C52" s="26"/>
      <c r="D52" s="1" t="str">
        <f t="shared" si="3"/>
        <v/>
      </c>
      <c r="E52" s="26"/>
      <c r="F52" s="15"/>
      <c r="G52" s="13"/>
      <c r="H52" s="1" t="str">
        <f t="shared" si="4"/>
        <v/>
      </c>
      <c r="I52" s="13"/>
      <c r="J52" s="8"/>
      <c r="K52" s="13"/>
      <c r="L52" s="1" t="str">
        <f t="shared" si="5"/>
        <v/>
      </c>
      <c r="M52" s="14"/>
      <c r="N52" s="8" t="s">
        <v>128</v>
      </c>
      <c r="O52" s="13" t="s">
        <v>51</v>
      </c>
      <c r="P52" s="1" t="str">
        <f t="shared" si="6"/>
        <v>Request to Conduct Physical Survey&lt;br&gt;(실사 수행 요청)</v>
      </c>
      <c r="Q52" s="14" t="s">
        <v>52</v>
      </c>
      <c r="R52" s="12" t="s">
        <v>80</v>
      </c>
      <c r="S52" s="1" t="str">
        <f t="shared" si="28"/>
        <v>UI-DMCI-02-O-0006</v>
      </c>
      <c r="T52" s="1" t="str">
        <f t="shared" si="29"/>
        <v>UI-DMCI-02-O-0006</v>
      </c>
    </row>
    <row r="53" spans="1:20" ht="27" x14ac:dyDescent="0.25">
      <c r="A53" s="2" t="s">
        <v>26</v>
      </c>
      <c r="B53" s="26"/>
      <c r="C53" s="26"/>
      <c r="D53" s="1" t="str">
        <f t="shared" si="3"/>
        <v/>
      </c>
      <c r="E53" s="26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8" t="s">
        <v>129</v>
      </c>
      <c r="O53" s="13" t="s">
        <v>53</v>
      </c>
      <c r="P53" s="1" t="str">
        <f t="shared" si="6"/>
        <v>Approval of Request to conduct Physical Survey&lt;br&gt;(실사 수행 요청 승인)</v>
      </c>
      <c r="Q53" s="14" t="s">
        <v>54</v>
      </c>
      <c r="R53" s="12" t="s">
        <v>81</v>
      </c>
      <c r="S53" s="1" t="str">
        <f t="shared" si="28"/>
        <v>UI-DMCI-02-O-0007</v>
      </c>
      <c r="T53" s="1" t="str">
        <f t="shared" si="29"/>
        <v>UI-DMCI-02-O-0007</v>
      </c>
    </row>
    <row r="54" spans="1:20" ht="27" x14ac:dyDescent="0.25">
      <c r="A54" s="2" t="s">
        <v>26</v>
      </c>
      <c r="B54" s="26"/>
      <c r="C54" s="26"/>
      <c r="D54" s="1" t="str">
        <f t="shared" si="3"/>
        <v/>
      </c>
      <c r="E54" s="26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8" t="s">
        <v>130</v>
      </c>
      <c r="O54" s="13" t="s">
        <v>55</v>
      </c>
      <c r="P54" s="1" t="str">
        <f t="shared" si="6"/>
        <v>Conducting Block Physical Survey (Mobile WEB)&lt;br&gt;(블록 실사 수행(모바일 웹))</v>
      </c>
      <c r="Q54" s="14" t="s">
        <v>56</v>
      </c>
      <c r="R54" s="12" t="s">
        <v>82</v>
      </c>
      <c r="S54" s="1" t="str">
        <f t="shared" si="28"/>
        <v>UI-DMCI-02-O-0008</v>
      </c>
      <c r="T54" s="1" t="str">
        <f t="shared" si="29"/>
        <v>UI-DMCI-02-O-0008</v>
      </c>
    </row>
    <row r="55" spans="1:20" ht="27" x14ac:dyDescent="0.25">
      <c r="A55" s="2" t="s">
        <v>26</v>
      </c>
      <c r="B55" s="26"/>
      <c r="C55" s="26"/>
      <c r="D55" s="1" t="str">
        <f t="shared" si="3"/>
        <v/>
      </c>
      <c r="E55" s="26"/>
      <c r="F55" s="15"/>
      <c r="G55" s="13"/>
      <c r="H55" s="1" t="str">
        <f t="shared" si="4"/>
        <v/>
      </c>
      <c r="I55" s="13"/>
      <c r="J55" s="8"/>
      <c r="K55" s="13"/>
      <c r="L55" s="1" t="str">
        <f t="shared" si="5"/>
        <v/>
      </c>
      <c r="M55" s="14"/>
      <c r="N55" s="8" t="s">
        <v>131</v>
      </c>
      <c r="O55" s="13" t="s">
        <v>57</v>
      </c>
      <c r="P55" s="1" t="str">
        <f t="shared" si="6"/>
        <v>View Collected Physical Survey Data&lt;br&gt;(수집된 물리적 조사 데이터 보기)</v>
      </c>
      <c r="Q55" s="14" t="s">
        <v>58</v>
      </c>
      <c r="R55" s="12" t="s">
        <v>83</v>
      </c>
      <c r="S55" s="1" t="str">
        <f t="shared" si="28"/>
        <v>UI-DMCI-02-O-0009</v>
      </c>
      <c r="T55" s="1" t="str">
        <f t="shared" si="29"/>
        <v>UI-DMCI-02-O-0009</v>
      </c>
    </row>
    <row r="56" spans="1:20" x14ac:dyDescent="0.25">
      <c r="A56" s="2" t="s">
        <v>26</v>
      </c>
      <c r="B56" s="27"/>
      <c r="C56" s="27"/>
      <c r="D56" s="1" t="str">
        <f t="shared" si="3"/>
        <v/>
      </c>
      <c r="E56" s="27"/>
      <c r="F56" s="15"/>
      <c r="G56" s="1"/>
      <c r="H56" s="1" t="str">
        <f t="shared" si="4"/>
        <v/>
      </c>
      <c r="I56" s="1"/>
      <c r="J56" s="8" t="s">
        <v>102</v>
      </c>
      <c r="K56" s="10" t="s">
        <v>59</v>
      </c>
      <c r="L56" s="1" t="str">
        <f t="shared" si="5"/>
        <v>NaPA Address Management&lt;br&gt;(NaPA 주소 관리)</v>
      </c>
      <c r="M56" s="10" t="s">
        <v>60</v>
      </c>
      <c r="N56" s="10"/>
      <c r="O56" s="10"/>
      <c r="P56" s="1" t="str">
        <f t="shared" si="6"/>
        <v/>
      </c>
      <c r="Q56" s="10"/>
      <c r="R56" s="11" t="s">
        <v>84</v>
      </c>
      <c r="S56" s="1" t="str">
        <f t="shared" si="28"/>
        <v>UI-DMCI-02-O-0010</v>
      </c>
      <c r="T56" s="1" t="str">
        <f t="shared" si="29"/>
        <v>UI-DMCI-02-O-0010</v>
      </c>
    </row>
    <row r="57" spans="1:20" x14ac:dyDescent="0.25">
      <c r="A57" s="2" t="s">
        <v>26</v>
      </c>
      <c r="B57" s="27"/>
      <c r="C57" s="27"/>
      <c r="D57" s="1" t="str">
        <f t="shared" si="3"/>
        <v/>
      </c>
      <c r="E57" s="27"/>
      <c r="F57" s="15"/>
      <c r="G57" s="1"/>
      <c r="H57" s="1" t="str">
        <f t="shared" si="4"/>
        <v/>
      </c>
      <c r="I57" s="1"/>
      <c r="J57" s="8" t="s">
        <v>103</v>
      </c>
      <c r="K57" s="10" t="s">
        <v>61</v>
      </c>
      <c r="L57" s="1" t="str">
        <f t="shared" si="5"/>
        <v>Reports&lt;br&gt;(보고서)</v>
      </c>
      <c r="M57" s="10" t="s">
        <v>62</v>
      </c>
      <c r="N57" s="10"/>
      <c r="O57" s="10"/>
      <c r="P57" s="1" t="str">
        <f t="shared" si="6"/>
        <v/>
      </c>
      <c r="Q57" s="10"/>
      <c r="R57" s="11" t="s">
        <v>85</v>
      </c>
      <c r="S57" s="1" t="str">
        <f t="shared" si="28"/>
        <v>UI-DMCI-02-O-0011</v>
      </c>
      <c r="T57" s="1" t="str">
        <f t="shared" si="29"/>
        <v>UI-DMCI-02-O-0011</v>
      </c>
    </row>
    <row r="58" spans="1:20" s="36" customFormat="1" x14ac:dyDescent="0.25">
      <c r="A58" s="2" t="s">
        <v>26</v>
      </c>
      <c r="B58" s="1"/>
      <c r="C58" s="1"/>
      <c r="D58" s="1" t="str">
        <f t="shared" si="3"/>
        <v/>
      </c>
      <c r="E58" s="1"/>
      <c r="F58" s="34" t="s">
        <v>205</v>
      </c>
      <c r="G58" s="34" t="s">
        <v>395</v>
      </c>
      <c r="H58" s="23" t="str">
        <f t="shared" si="4"/>
        <v>Data Cleanup Tool&lt;br&gt;(데이터 클린업 도구)</v>
      </c>
      <c r="I58" s="34" t="s">
        <v>8</v>
      </c>
      <c r="J58" s="34" t="s">
        <v>95</v>
      </c>
      <c r="K58" s="34" t="s">
        <v>9</v>
      </c>
      <c r="L58" s="23" t="str">
        <f t="shared" si="5"/>
        <v>Dashboard&lt;br&gt;(Dashboard)</v>
      </c>
      <c r="M58" s="34" t="s">
        <v>9</v>
      </c>
      <c r="N58" s="34"/>
      <c r="O58" s="34"/>
      <c r="P58" s="23" t="str">
        <f t="shared" si="6"/>
        <v/>
      </c>
      <c r="Q58" s="34"/>
      <c r="R58" s="35" t="s">
        <v>63</v>
      </c>
      <c r="S58" s="34" t="str">
        <f t="shared" si="28"/>
        <v>UI-DMCI-01-O-0001</v>
      </c>
      <c r="T58" s="34" t="str">
        <f t="shared" si="29"/>
        <v>UI-DMCI-01-O-0001</v>
      </c>
    </row>
    <row r="59" spans="1:20" x14ac:dyDescent="0.25">
      <c r="A59" s="2" t="s">
        <v>26</v>
      </c>
      <c r="B59" s="1"/>
      <c r="C59" s="1"/>
      <c r="D59" s="1" t="str">
        <f t="shared" si="3"/>
        <v/>
      </c>
      <c r="E59" s="1"/>
      <c r="F59" s="7"/>
      <c r="G59" s="1"/>
      <c r="H59" s="1" t="str">
        <f t="shared" si="4"/>
        <v/>
      </c>
      <c r="I59" s="1"/>
      <c r="J59" s="8" t="s">
        <v>96</v>
      </c>
      <c r="K59" s="1" t="s">
        <v>24</v>
      </c>
      <c r="L59" s="1" t="str">
        <f t="shared" si="5"/>
        <v>Case Management&lt;br&gt;(Case Management)</v>
      </c>
      <c r="M59" s="1" t="s">
        <v>24</v>
      </c>
      <c r="N59" s="8"/>
      <c r="O59" s="21"/>
      <c r="P59" s="1" t="str">
        <f t="shared" si="6"/>
        <v/>
      </c>
      <c r="Q59" s="21"/>
      <c r="R59" s="12" t="s">
        <v>64</v>
      </c>
      <c r="S59" s="1" t="str">
        <f t="shared" si="28"/>
        <v>UI-DMCI-01-O-0003</v>
      </c>
      <c r="T59" s="1" t="str">
        <f t="shared" si="29"/>
        <v>UI-DMCI-01-O-0003</v>
      </c>
    </row>
    <row r="60" spans="1:20" x14ac:dyDescent="0.25">
      <c r="A60" s="2" t="s">
        <v>26</v>
      </c>
      <c r="B60" s="13"/>
      <c r="C60" s="13"/>
      <c r="D60" s="1" t="str">
        <f t="shared" si="3"/>
        <v/>
      </c>
      <c r="E60" s="13"/>
      <c r="F60" s="15"/>
      <c r="G60" s="13"/>
      <c r="H60" s="1" t="str">
        <f t="shared" si="4"/>
        <v/>
      </c>
      <c r="I60" s="13"/>
      <c r="J60" s="8" t="s">
        <v>97</v>
      </c>
      <c r="K60" s="1" t="s">
        <v>30</v>
      </c>
      <c r="L60" s="1" t="str">
        <f t="shared" si="5"/>
        <v>Data Cleanup Reports&lt;br&gt;(Data Cleanup Reports)</v>
      </c>
      <c r="M60" s="1" t="s">
        <v>30</v>
      </c>
      <c r="N60" s="8" t="s">
        <v>114</v>
      </c>
      <c r="O60" s="13" t="s">
        <v>16</v>
      </c>
      <c r="P60" s="1" t="str">
        <f t="shared" si="6"/>
        <v>Executive Reports&lt;br&gt;(관리자용 요약 보고서)</v>
      </c>
      <c r="Q60" s="14" t="s">
        <v>12</v>
      </c>
      <c r="R60" s="12" t="s">
        <v>65</v>
      </c>
      <c r="S60" s="1" t="str">
        <f t="shared" si="28"/>
        <v>UI-DMCI-01-O-0013</v>
      </c>
      <c r="T60" s="1" t="str">
        <f t="shared" si="29"/>
        <v>UI-DMCI-01-O-0013</v>
      </c>
    </row>
    <row r="61" spans="1:20" x14ac:dyDescent="0.25">
      <c r="A61" s="2" t="s">
        <v>26</v>
      </c>
      <c r="B61" s="13"/>
      <c r="C61" s="13"/>
      <c r="D61" s="1" t="str">
        <f t="shared" si="3"/>
        <v/>
      </c>
      <c r="E61" s="13"/>
      <c r="F61" s="15"/>
      <c r="G61" s="13"/>
      <c r="H61" s="1" t="str">
        <f t="shared" si="4"/>
        <v/>
      </c>
      <c r="I61" s="13"/>
      <c r="J61" s="8"/>
      <c r="K61" s="13"/>
      <c r="L61" s="1" t="str">
        <f t="shared" si="5"/>
        <v/>
      </c>
      <c r="M61" s="14"/>
      <c r="N61" s="8" t="s">
        <v>115</v>
      </c>
      <c r="O61" s="13" t="s">
        <v>17</v>
      </c>
      <c r="P61" s="1" t="str">
        <f t="shared" si="6"/>
        <v>Detailed Reports&lt;br&gt;(상세 보고서)</v>
      </c>
      <c r="Q61" s="14" t="s">
        <v>13</v>
      </c>
      <c r="R61" s="12" t="s">
        <v>66</v>
      </c>
      <c r="S61" s="1" t="str">
        <f t="shared" si="28"/>
        <v>UI-DMCI-01-O-0014</v>
      </c>
      <c r="T61" s="1" t="str">
        <f t="shared" si="29"/>
        <v>UI-DMCI-01-O-0014</v>
      </c>
    </row>
    <row r="62" spans="1:20" x14ac:dyDescent="0.25">
      <c r="A62" s="2" t="s">
        <v>26</v>
      </c>
      <c r="B62" s="26"/>
      <c r="C62" s="26"/>
      <c r="D62" s="1" t="str">
        <f t="shared" si="3"/>
        <v/>
      </c>
      <c r="E62" s="26"/>
      <c r="F62" s="15"/>
      <c r="G62" s="13"/>
      <c r="H62" s="1" t="str">
        <f t="shared" si="4"/>
        <v/>
      </c>
      <c r="I62" s="13"/>
      <c r="J62" s="8"/>
      <c r="K62" s="13"/>
      <c r="L62" s="1" t="str">
        <f t="shared" si="5"/>
        <v/>
      </c>
      <c r="M62" s="14"/>
      <c r="N62" s="8" t="s">
        <v>116</v>
      </c>
      <c r="O62" s="13" t="s">
        <v>18</v>
      </c>
      <c r="P62" s="1" t="str">
        <f t="shared" si="6"/>
        <v>Potential Errors Reports&lt;br&gt;(잠재적 오류에 대한 보고서)</v>
      </c>
      <c r="Q62" s="14" t="s">
        <v>14</v>
      </c>
      <c r="R62" s="12" t="s">
        <v>67</v>
      </c>
      <c r="S62" s="1" t="str">
        <f t="shared" si="28"/>
        <v>UI-DMCI-01-O-0015</v>
      </c>
      <c r="T62" s="1" t="str">
        <f t="shared" si="29"/>
        <v>UI-DMCI-01-O-0015</v>
      </c>
    </row>
    <row r="63" spans="1:20" x14ac:dyDescent="0.25">
      <c r="A63" s="2" t="s">
        <v>26</v>
      </c>
      <c r="B63" s="27"/>
      <c r="C63" s="27"/>
      <c r="D63" s="1" t="str">
        <f t="shared" si="3"/>
        <v/>
      </c>
      <c r="E63" s="27"/>
      <c r="F63" s="15"/>
      <c r="G63" s="1"/>
      <c r="H63" s="1" t="str">
        <f t="shared" si="4"/>
        <v/>
      </c>
      <c r="I63" s="1"/>
      <c r="J63" s="8" t="s">
        <v>98</v>
      </c>
      <c r="K63" s="10" t="s">
        <v>31</v>
      </c>
      <c r="L63" s="1" t="str">
        <f t="shared" si="5"/>
        <v>Detail&lt;br&gt;(Detail)</v>
      </c>
      <c r="M63" s="10" t="s">
        <v>31</v>
      </c>
      <c r="N63" s="10" t="s">
        <v>117</v>
      </c>
      <c r="O63" s="10" t="s">
        <v>32</v>
      </c>
      <c r="P63" s="1" t="str">
        <f t="shared" si="6"/>
        <v>1 Payments without Debit Number&lt;br&gt;(1 Payments without Debit Number)</v>
      </c>
      <c r="Q63" s="10" t="s">
        <v>32</v>
      </c>
      <c r="R63" s="11" t="s">
        <v>68</v>
      </c>
      <c r="S63" s="1" t="str">
        <f t="shared" si="28"/>
        <v>UI-DMCI-01-O-1001</v>
      </c>
      <c r="T63" s="1" t="str">
        <f t="shared" si="29"/>
        <v>UI-DMCI-01-O-1001</v>
      </c>
    </row>
    <row r="64" spans="1:20" x14ac:dyDescent="0.25">
      <c r="A64" s="2" t="s">
        <v>26</v>
      </c>
      <c r="B64" s="26"/>
      <c r="C64" s="26"/>
      <c r="D64" s="1" t="str">
        <f t="shared" si="3"/>
        <v/>
      </c>
      <c r="E64" s="26"/>
      <c r="F64" s="15"/>
      <c r="G64" s="13"/>
      <c r="H64" s="1" t="str">
        <f t="shared" si="4"/>
        <v/>
      </c>
      <c r="I64" s="13"/>
      <c r="J64" s="8"/>
      <c r="K64" s="13"/>
      <c r="L64" s="1" t="str">
        <f t="shared" si="5"/>
        <v/>
      </c>
      <c r="M64" s="14"/>
      <c r="N64" s="10" t="s">
        <v>118</v>
      </c>
      <c r="O64" s="13" t="s">
        <v>33</v>
      </c>
      <c r="P64" s="1" t="str">
        <f t="shared" si="6"/>
        <v>2 Incorrect Posting&lt;br&gt;(2 Incorrect Posting)</v>
      </c>
      <c r="Q64" s="13" t="s">
        <v>33</v>
      </c>
      <c r="R64" s="11" t="s">
        <v>69</v>
      </c>
      <c r="S64" s="1" t="str">
        <f t="shared" si="28"/>
        <v>UI-DMCI-01-O-1002</v>
      </c>
      <c r="T64" s="1" t="str">
        <f t="shared" si="29"/>
        <v>UI-DMCI-01-O-1002</v>
      </c>
    </row>
    <row r="65" spans="1:20" x14ac:dyDescent="0.25">
      <c r="A65" s="2" t="s">
        <v>26</v>
      </c>
      <c r="B65" s="13"/>
      <c r="C65" s="13"/>
      <c r="D65" s="1" t="str">
        <f t="shared" si="3"/>
        <v/>
      </c>
      <c r="E65" s="13"/>
      <c r="F65" s="15"/>
      <c r="G65" s="13"/>
      <c r="H65" s="1" t="str">
        <f t="shared" si="4"/>
        <v/>
      </c>
      <c r="I65" s="13"/>
      <c r="J65" s="8"/>
      <c r="K65" s="13"/>
      <c r="L65" s="1" t="str">
        <f t="shared" si="5"/>
        <v/>
      </c>
      <c r="M65" s="14"/>
      <c r="N65" s="10" t="s">
        <v>119</v>
      </c>
      <c r="O65" s="13" t="s">
        <v>34</v>
      </c>
      <c r="P65" s="1" t="str">
        <f t="shared" si="6"/>
        <v>3 Duplicate Assessments&lt;br&gt;(3 Duplicate Assessments)</v>
      </c>
      <c r="Q65" s="13" t="s">
        <v>34</v>
      </c>
      <c r="R65" s="11" t="s">
        <v>70</v>
      </c>
      <c r="S65" s="1" t="str">
        <f t="shared" si="28"/>
        <v>UI-DMCI-01-O-1003</v>
      </c>
      <c r="T65" s="1" t="str">
        <f t="shared" si="29"/>
        <v>UI-DMCI-01-O-1003</v>
      </c>
    </row>
    <row r="66" spans="1:20" x14ac:dyDescent="0.25">
      <c r="A66" s="2" t="s">
        <v>26</v>
      </c>
      <c r="B66" s="13"/>
      <c r="C66" s="13"/>
      <c r="D66" s="1" t="str">
        <f t="shared" si="3"/>
        <v/>
      </c>
      <c r="E66" s="13"/>
      <c r="F66" s="15"/>
      <c r="G66" s="13"/>
      <c r="H66" s="1" t="str">
        <f t="shared" si="4"/>
        <v/>
      </c>
      <c r="I66" s="13"/>
      <c r="J66" s="8"/>
      <c r="K66" s="13"/>
      <c r="L66" s="1" t="str">
        <f t="shared" si="5"/>
        <v/>
      </c>
      <c r="M66" s="14"/>
      <c r="N66" s="10" t="s">
        <v>120</v>
      </c>
      <c r="O66" s="13" t="s">
        <v>35</v>
      </c>
      <c r="P66" s="1" t="str">
        <f t="shared" si="6"/>
        <v>4 Vacated Assessments&lt;br&gt;(4 Vacated Assessments)</v>
      </c>
      <c r="Q66" s="13" t="s">
        <v>35</v>
      </c>
      <c r="R66" s="11" t="s">
        <v>71</v>
      </c>
      <c r="S66" s="1" t="str">
        <f t="shared" si="28"/>
        <v>UI-DMCI-01-O-1004</v>
      </c>
      <c r="T66" s="1" t="str">
        <f t="shared" si="29"/>
        <v>UI-DMCI-01-O-1004</v>
      </c>
    </row>
    <row r="67" spans="1:20" x14ac:dyDescent="0.25">
      <c r="A67" s="2" t="s">
        <v>26</v>
      </c>
      <c r="B67" s="13"/>
      <c r="C67" s="13"/>
      <c r="D67" s="1" t="str">
        <f t="shared" si="3"/>
        <v/>
      </c>
      <c r="E67" s="13"/>
      <c r="F67" s="15"/>
      <c r="G67" s="13"/>
      <c r="H67" s="1" t="str">
        <f t="shared" si="4"/>
        <v/>
      </c>
      <c r="I67" s="13"/>
      <c r="J67" s="8"/>
      <c r="K67" s="13"/>
      <c r="L67" s="1" t="str">
        <f t="shared" si="5"/>
        <v/>
      </c>
      <c r="M67" s="14"/>
      <c r="N67" s="10" t="s">
        <v>121</v>
      </c>
      <c r="O67" s="13" t="s">
        <v>36</v>
      </c>
      <c r="P67" s="1" t="str">
        <f t="shared" si="6"/>
        <v>6 Wrong Assessment&lt;br&gt;(6 Wrong Assessment)</v>
      </c>
      <c r="Q67" s="13" t="s">
        <v>36</v>
      </c>
      <c r="R67" s="11" t="s">
        <v>72</v>
      </c>
      <c r="S67" s="1" t="str">
        <f t="shared" si="28"/>
        <v>UI-DMCI-01-O-1006</v>
      </c>
      <c r="T67" s="1" t="str">
        <f t="shared" si="29"/>
        <v>UI-DMCI-01-O-1006</v>
      </c>
    </row>
    <row r="68" spans="1:20" x14ac:dyDescent="0.25">
      <c r="A68" s="2" t="s">
        <v>26</v>
      </c>
      <c r="B68" s="13"/>
      <c r="C68" s="13"/>
      <c r="D68" s="1" t="str">
        <f t="shared" si="3"/>
        <v/>
      </c>
      <c r="E68" s="13"/>
      <c r="F68" s="15"/>
      <c r="G68" s="13"/>
      <c r="H68" s="1" t="str">
        <f t="shared" si="4"/>
        <v/>
      </c>
      <c r="I68" s="13"/>
      <c r="J68" s="8"/>
      <c r="K68" s="13"/>
      <c r="L68" s="1" t="str">
        <f t="shared" si="5"/>
        <v/>
      </c>
      <c r="M68" s="14"/>
      <c r="N68" s="10" t="s">
        <v>122</v>
      </c>
      <c r="O68" s="13" t="s">
        <v>37</v>
      </c>
      <c r="P68" s="1" t="str">
        <f t="shared" si="6"/>
        <v>8 Lumpsum Payment&lt;br&gt;(8 Lumpsum Payment)</v>
      </c>
      <c r="Q68" s="13" t="s">
        <v>37</v>
      </c>
      <c r="R68" s="11" t="s">
        <v>73</v>
      </c>
      <c r="S68" s="1" t="str">
        <f t="shared" si="28"/>
        <v>UI-DMCI-01-O-1008</v>
      </c>
      <c r="T68" s="1" t="str">
        <f t="shared" si="29"/>
        <v>UI-DMCI-01-O-1008</v>
      </c>
    </row>
    <row r="69" spans="1:20" x14ac:dyDescent="0.25">
      <c r="A69" s="2" t="s">
        <v>26</v>
      </c>
      <c r="B69" s="13"/>
      <c r="C69" s="13"/>
      <c r="D69" s="1" t="str">
        <f t="shared" si="3"/>
        <v/>
      </c>
      <c r="E69" s="13"/>
      <c r="F69" s="15"/>
      <c r="G69" s="13"/>
      <c r="H69" s="1" t="str">
        <f t="shared" si="4"/>
        <v/>
      </c>
      <c r="I69" s="13"/>
      <c r="J69" s="8"/>
      <c r="K69" s="13"/>
      <c r="L69" s="1" t="str">
        <f t="shared" si="5"/>
        <v/>
      </c>
      <c r="M69" s="14"/>
      <c r="N69" s="10" t="s">
        <v>123</v>
      </c>
      <c r="O69" s="13" t="s">
        <v>38</v>
      </c>
      <c r="P69" s="1" t="str">
        <f t="shared" si="6"/>
        <v>9 Reverse Cancelled Assessment&lt;br&gt;(9 Reverse Cancelled Assessment)</v>
      </c>
      <c r="Q69" s="13" t="s">
        <v>38</v>
      </c>
      <c r="R69" s="11" t="s">
        <v>74</v>
      </c>
      <c r="S69" s="1" t="str">
        <f t="shared" si="28"/>
        <v>UI-DMCI-01-O-1009</v>
      </c>
      <c r="T69" s="1" t="str">
        <f t="shared" si="29"/>
        <v>UI-DMCI-01-O-1009</v>
      </c>
    </row>
    <row r="70" spans="1:20" s="36" customFormat="1" x14ac:dyDescent="0.25">
      <c r="A70" s="22" t="s">
        <v>27</v>
      </c>
      <c r="B70" s="23" t="s">
        <v>88</v>
      </c>
      <c r="C70" s="23" t="s">
        <v>22</v>
      </c>
      <c r="D70" s="23" t="str">
        <f t="shared" si="3"/>
        <v>Reviewer&lt;br&gt;(Reviewer)</v>
      </c>
      <c r="E70" s="23" t="s">
        <v>22</v>
      </c>
      <c r="F70" s="34" t="s">
        <v>281</v>
      </c>
      <c r="G70" s="34" t="s">
        <v>396</v>
      </c>
      <c r="H70" s="23" t="str">
        <f t="shared" ref="H70:H121" si="30">IF(I70&lt;&gt;"",I70&amp;"&lt;br&gt;("&amp;G70&amp;")","")</f>
        <v>Debt Enforcement&lt;br&gt;(채무 집행)</v>
      </c>
      <c r="I70" s="34" t="s">
        <v>178</v>
      </c>
      <c r="J70" s="34" t="s">
        <v>282</v>
      </c>
      <c r="K70" s="34" t="s">
        <v>179</v>
      </c>
      <c r="L70" s="23" t="str">
        <f t="shared" ref="L70:L121" si="31">IF(M70&lt;&gt;"",M70&amp;"&lt;br&gt;("&amp;K70&amp;")","")</f>
        <v>Tax Position&lt;br&gt;(Tax Position)</v>
      </c>
      <c r="M70" s="34" t="s">
        <v>179</v>
      </c>
      <c r="N70" s="34"/>
      <c r="O70" s="34"/>
      <c r="P70" s="23" t="str">
        <f t="shared" si="0"/>
        <v/>
      </c>
      <c r="Q70" s="34"/>
      <c r="R70" s="35" t="s">
        <v>310</v>
      </c>
      <c r="S70" s="34" t="str">
        <f t="shared" ref="S70:S121" si="32">R70</f>
        <v>UI-DMCI-03-R-0001</v>
      </c>
      <c r="T70" s="34" t="str">
        <f t="shared" ref="T70:T121" si="33">R70</f>
        <v>UI-DMCI-03-R-0001</v>
      </c>
    </row>
    <row r="71" spans="1:20" x14ac:dyDescent="0.25">
      <c r="A71" s="2" t="str">
        <f t="shared" ref="A71:A124" si="34">IF(B71="", A70, IF(B71="FN-E-DMC","E","I"))</f>
        <v>R</v>
      </c>
      <c r="B71" s="1"/>
      <c r="C71" s="1"/>
      <c r="D71" s="1" t="str">
        <f t="shared" ref="D71:D121" si="35">IF(E71&lt;&gt;"",E71&amp;"&lt;br&gt;("&amp;C71&amp;")","")</f>
        <v/>
      </c>
      <c r="E71" s="1"/>
      <c r="F71" s="7"/>
      <c r="G71" s="1"/>
      <c r="H71" s="1" t="str">
        <f t="shared" si="30"/>
        <v/>
      </c>
      <c r="I71" s="1"/>
      <c r="J71" s="8" t="s">
        <v>283</v>
      </c>
      <c r="K71" s="1" t="s">
        <v>180</v>
      </c>
      <c r="L71" s="1" t="str">
        <f t="shared" si="31"/>
        <v>Demand Notice&lt;br&gt;(Demand Notice)</v>
      </c>
      <c r="M71" s="1" t="s">
        <v>180</v>
      </c>
      <c r="N71" s="8"/>
      <c r="O71" s="13"/>
      <c r="P71" s="1" t="str">
        <f t="shared" si="0"/>
        <v/>
      </c>
      <c r="Q71" s="14"/>
      <c r="R71" s="12" t="s">
        <v>311</v>
      </c>
      <c r="S71" s="1" t="str">
        <f t="shared" si="32"/>
        <v>UI-DMCI-03-R-0002</v>
      </c>
      <c r="T71" s="1" t="str">
        <f t="shared" si="33"/>
        <v>UI-DMCI-03-R-0002</v>
      </c>
    </row>
    <row r="72" spans="1:20" x14ac:dyDescent="0.25">
      <c r="A72" s="2" t="str">
        <f t="shared" si="34"/>
        <v>R</v>
      </c>
      <c r="B72" s="1"/>
      <c r="C72" s="1"/>
      <c r="D72" s="1" t="str">
        <f t="shared" si="35"/>
        <v/>
      </c>
      <c r="E72" s="1"/>
      <c r="F72" s="7"/>
      <c r="G72" s="1"/>
      <c r="H72" s="1" t="str">
        <f t="shared" si="30"/>
        <v/>
      </c>
      <c r="I72" s="1"/>
      <c r="J72" s="8" t="s">
        <v>284</v>
      </c>
      <c r="K72" s="1" t="s">
        <v>181</v>
      </c>
      <c r="L72" s="1" t="str">
        <f t="shared" si="31"/>
        <v>Extention of Time for Paying Tax&lt;br&gt;(Extention of Time for Paying Tax)</v>
      </c>
      <c r="M72" s="1" t="s">
        <v>181</v>
      </c>
      <c r="N72" s="8"/>
      <c r="O72" s="13"/>
      <c r="P72" s="1" t="str">
        <f t="shared" si="0"/>
        <v/>
      </c>
      <c r="Q72" s="14"/>
      <c r="R72" s="12" t="s">
        <v>312</v>
      </c>
      <c r="S72" s="1" t="str">
        <f t="shared" si="32"/>
        <v>UI-DMCI-03-R-0003</v>
      </c>
      <c r="T72" s="1" t="str">
        <f t="shared" si="33"/>
        <v>UI-DMCI-03-R-0003</v>
      </c>
    </row>
    <row r="73" spans="1:20" x14ac:dyDescent="0.25">
      <c r="A73" s="2" t="str">
        <f t="shared" si="34"/>
        <v>R</v>
      </c>
      <c r="B73" s="1"/>
      <c r="C73" s="1"/>
      <c r="D73" s="1" t="str">
        <f t="shared" si="35"/>
        <v/>
      </c>
      <c r="E73" s="1"/>
      <c r="F73" s="7"/>
      <c r="G73" s="1"/>
      <c r="H73" s="1" t="str">
        <f t="shared" si="30"/>
        <v/>
      </c>
      <c r="I73" s="1"/>
      <c r="J73" s="8" t="s">
        <v>285</v>
      </c>
      <c r="K73" s="1" t="s">
        <v>182</v>
      </c>
      <c r="L73" s="1" t="str">
        <f t="shared" si="31"/>
        <v>Agency Notice&lt;br&gt;(Agency Notice)</v>
      </c>
      <c r="M73" s="1" t="s">
        <v>182</v>
      </c>
      <c r="N73" s="8"/>
      <c r="O73" s="13"/>
      <c r="P73" s="1" t="str">
        <f t="shared" si="0"/>
        <v/>
      </c>
      <c r="Q73" s="14"/>
      <c r="R73" s="12" t="s">
        <v>313</v>
      </c>
      <c r="S73" s="1" t="str">
        <f t="shared" si="32"/>
        <v>UI-DMCI-03-R-0004</v>
      </c>
      <c r="T73" s="1" t="str">
        <f t="shared" si="33"/>
        <v>UI-DMCI-03-R-0004</v>
      </c>
    </row>
    <row r="74" spans="1:20" x14ac:dyDescent="0.25">
      <c r="A74" s="2" t="str">
        <f t="shared" si="34"/>
        <v>R</v>
      </c>
      <c r="B74" s="1"/>
      <c r="C74" s="1"/>
      <c r="D74" s="1" t="str">
        <f t="shared" si="35"/>
        <v/>
      </c>
      <c r="E74" s="1"/>
      <c r="F74" s="7"/>
      <c r="G74" s="1"/>
      <c r="H74" s="1" t="str">
        <f t="shared" si="30"/>
        <v/>
      </c>
      <c r="I74" s="1"/>
      <c r="J74" s="8" t="s">
        <v>286</v>
      </c>
      <c r="K74" s="1" t="s">
        <v>183</v>
      </c>
      <c r="L74" s="1" t="str">
        <f t="shared" si="31"/>
        <v>Departure Prohibition Order&lt;br&gt;(Departure Prohibition Order)</v>
      </c>
      <c r="M74" s="1" t="s">
        <v>183</v>
      </c>
      <c r="N74" s="8"/>
      <c r="O74" s="13"/>
      <c r="P74" s="1" t="str">
        <f t="shared" si="0"/>
        <v/>
      </c>
      <c r="Q74" s="14"/>
      <c r="R74" s="12" t="s">
        <v>314</v>
      </c>
      <c r="S74" s="1" t="str">
        <f t="shared" si="32"/>
        <v>UI-DMCI-03-R-0005</v>
      </c>
      <c r="T74" s="1" t="str">
        <f t="shared" si="33"/>
        <v>UI-DMCI-03-R-0005</v>
      </c>
    </row>
    <row r="75" spans="1:20" x14ac:dyDescent="0.25">
      <c r="A75" s="2" t="str">
        <f t="shared" si="34"/>
        <v>R</v>
      </c>
      <c r="B75" s="1"/>
      <c r="C75" s="1"/>
      <c r="D75" s="1" t="str">
        <f t="shared" si="35"/>
        <v/>
      </c>
      <c r="E75" s="1"/>
      <c r="F75" s="7"/>
      <c r="G75" s="1"/>
      <c r="H75" s="1" t="str">
        <f t="shared" si="30"/>
        <v/>
      </c>
      <c r="I75" s="1"/>
      <c r="J75" s="8" t="s">
        <v>287</v>
      </c>
      <c r="K75" s="1" t="s">
        <v>184</v>
      </c>
      <c r="L75" s="1" t="str">
        <f t="shared" si="31"/>
        <v>Charge over Asset&lt;br&gt;(Charge over Asset)</v>
      </c>
      <c r="M75" s="1" t="s">
        <v>184</v>
      </c>
      <c r="N75" s="8"/>
      <c r="O75" s="13"/>
      <c r="P75" s="1" t="str">
        <f t="shared" si="0"/>
        <v/>
      </c>
      <c r="Q75" s="14"/>
      <c r="R75" s="12" t="s">
        <v>315</v>
      </c>
      <c r="S75" s="1" t="str">
        <f t="shared" si="32"/>
        <v>UI-DMCI-03-R-0006</v>
      </c>
      <c r="T75" s="1" t="str">
        <f t="shared" si="33"/>
        <v>UI-DMCI-03-R-0006</v>
      </c>
    </row>
    <row r="76" spans="1:20" x14ac:dyDescent="0.25">
      <c r="A76" s="2" t="str">
        <f t="shared" si="34"/>
        <v>R</v>
      </c>
      <c r="B76" s="1"/>
      <c r="C76" s="1"/>
      <c r="D76" s="1" t="str">
        <f t="shared" si="35"/>
        <v/>
      </c>
      <c r="E76" s="1"/>
      <c r="F76" s="7"/>
      <c r="G76" s="1"/>
      <c r="H76" s="1" t="str">
        <f t="shared" si="30"/>
        <v/>
      </c>
      <c r="I76" s="1"/>
      <c r="J76" s="8" t="s">
        <v>288</v>
      </c>
      <c r="K76" s="1" t="s">
        <v>185</v>
      </c>
      <c r="L76" s="1" t="str">
        <f t="shared" si="31"/>
        <v>Distress warrant&lt;br&gt;(Distress warrant)</v>
      </c>
      <c r="M76" s="1" t="s">
        <v>185</v>
      </c>
      <c r="N76" s="8"/>
      <c r="O76" s="13"/>
      <c r="P76" s="1" t="str">
        <f t="shared" si="0"/>
        <v/>
      </c>
      <c r="Q76" s="14"/>
      <c r="R76" s="12" t="s">
        <v>316</v>
      </c>
      <c r="S76" s="1" t="str">
        <f t="shared" si="32"/>
        <v>UI-DMCI-03-R-0007</v>
      </c>
      <c r="T76" s="1" t="str">
        <f t="shared" si="33"/>
        <v>UI-DMCI-03-R-0007</v>
      </c>
    </row>
    <row r="77" spans="1:20" x14ac:dyDescent="0.25">
      <c r="A77" s="2" t="str">
        <f t="shared" si="34"/>
        <v>R</v>
      </c>
      <c r="B77" s="1"/>
      <c r="C77" s="1"/>
      <c r="D77" s="1" t="str">
        <f t="shared" si="35"/>
        <v/>
      </c>
      <c r="E77" s="1"/>
      <c r="F77" s="7"/>
      <c r="G77" s="1"/>
      <c r="H77" s="1" t="str">
        <f t="shared" si="30"/>
        <v/>
      </c>
      <c r="I77" s="1"/>
      <c r="J77" s="8" t="s">
        <v>289</v>
      </c>
      <c r="K77" s="7" t="s">
        <v>202</v>
      </c>
      <c r="L77" s="1" t="str">
        <f t="shared" si="31"/>
        <v>Third Part Liability ★2nd&lt;br&gt;(제3자 책임 (2nd))</v>
      </c>
      <c r="M77" s="7" t="s">
        <v>266</v>
      </c>
      <c r="N77" s="8"/>
      <c r="O77" s="13"/>
      <c r="P77" s="1" t="str">
        <f t="shared" si="0"/>
        <v/>
      </c>
      <c r="Q77" s="14"/>
      <c r="R77" s="32" t="s">
        <v>317</v>
      </c>
      <c r="S77" s="1" t="str">
        <f t="shared" si="32"/>
        <v>UI-DMCI-03-R-0008</v>
      </c>
      <c r="T77" s="1" t="str">
        <f t="shared" si="33"/>
        <v>UI-DMCI-03-R-0008</v>
      </c>
    </row>
    <row r="78" spans="1:20" x14ac:dyDescent="0.25">
      <c r="A78" s="2" t="str">
        <f t="shared" si="34"/>
        <v>R</v>
      </c>
      <c r="B78" s="1"/>
      <c r="C78" s="1"/>
      <c r="D78" s="1" t="str">
        <f t="shared" si="35"/>
        <v/>
      </c>
      <c r="E78" s="1"/>
      <c r="F78" s="7"/>
      <c r="G78" s="1"/>
      <c r="H78" s="1" t="str">
        <f t="shared" si="30"/>
        <v/>
      </c>
      <c r="I78" s="1"/>
      <c r="J78" s="8" t="s">
        <v>290</v>
      </c>
      <c r="K78" s="1" t="s">
        <v>186</v>
      </c>
      <c r="L78" s="1" t="str">
        <f t="shared" si="31"/>
        <v>Recovery Notice Cancellation&lt;br&gt;(Recovery Notice Cancellation)</v>
      </c>
      <c r="M78" s="1" t="s">
        <v>186</v>
      </c>
      <c r="N78" s="8"/>
      <c r="O78" s="13"/>
      <c r="P78" s="1" t="str">
        <f t="shared" si="0"/>
        <v/>
      </c>
      <c r="Q78" s="14"/>
      <c r="R78" s="12" t="s">
        <v>318</v>
      </c>
      <c r="S78" s="1" t="str">
        <f t="shared" si="32"/>
        <v>UI-DMCI-03-R-0010</v>
      </c>
      <c r="T78" s="1" t="str">
        <f t="shared" si="33"/>
        <v>UI-DMCI-03-R-0010</v>
      </c>
    </row>
    <row r="79" spans="1:20" x14ac:dyDescent="0.25">
      <c r="A79" s="2" t="str">
        <f t="shared" si="34"/>
        <v>R</v>
      </c>
      <c r="B79" s="1"/>
      <c r="C79" s="1"/>
      <c r="D79" s="1" t="str">
        <f t="shared" si="35"/>
        <v/>
      </c>
      <c r="E79" s="1"/>
      <c r="F79" s="7"/>
      <c r="G79" s="1"/>
      <c r="H79" s="1" t="str">
        <f t="shared" si="30"/>
        <v/>
      </c>
      <c r="I79" s="1"/>
      <c r="J79" s="8" t="s">
        <v>291</v>
      </c>
      <c r="K79" s="7" t="s">
        <v>200</v>
      </c>
      <c r="L79" s="1" t="str">
        <f t="shared" si="31"/>
        <v>Write-off uncollectable tax ★2nd&lt;br&gt;(Write-off uncollectable tax (2nd))</v>
      </c>
      <c r="M79" s="7" t="s">
        <v>267</v>
      </c>
      <c r="N79" s="8"/>
      <c r="O79" s="13"/>
      <c r="P79" s="1" t="str">
        <f t="shared" si="0"/>
        <v/>
      </c>
      <c r="Q79" s="14"/>
      <c r="R79" s="32" t="s">
        <v>319</v>
      </c>
      <c r="S79" s="1" t="str">
        <f t="shared" si="32"/>
        <v>UI-DMCI-03-R-0011</v>
      </c>
      <c r="T79" s="1" t="str">
        <f t="shared" si="33"/>
        <v>UI-DMCI-03-R-0011</v>
      </c>
    </row>
    <row r="80" spans="1:20" x14ac:dyDescent="0.25">
      <c r="A80" s="2" t="str">
        <f t="shared" si="34"/>
        <v>R</v>
      </c>
      <c r="B80" s="1"/>
      <c r="C80" s="1"/>
      <c r="D80" s="1" t="str">
        <f t="shared" si="35"/>
        <v/>
      </c>
      <c r="E80" s="1"/>
      <c r="F80" s="7"/>
      <c r="G80" s="1"/>
      <c r="H80" s="1" t="str">
        <f t="shared" si="30"/>
        <v/>
      </c>
      <c r="I80" s="1"/>
      <c r="J80" s="8" t="s">
        <v>292</v>
      </c>
      <c r="K80" s="7" t="s">
        <v>201</v>
      </c>
      <c r="L80" s="1" t="str">
        <f t="shared" si="31"/>
        <v>Write back of tax ★2nd&lt;br&gt;(Write back of tax (2nd))</v>
      </c>
      <c r="M80" s="7" t="s">
        <v>268</v>
      </c>
      <c r="N80" s="8"/>
      <c r="O80" s="13"/>
      <c r="P80" s="1" t="str">
        <f t="shared" si="0"/>
        <v/>
      </c>
      <c r="Q80" s="14"/>
      <c r="R80" s="32" t="s">
        <v>320</v>
      </c>
      <c r="S80" s="1" t="str">
        <f t="shared" si="32"/>
        <v>UI-DMCI-03-R-0012</v>
      </c>
      <c r="T80" s="1" t="str">
        <f t="shared" si="33"/>
        <v>UI-DMCI-03-R-0012</v>
      </c>
    </row>
    <row r="81" spans="1:20" x14ac:dyDescent="0.25">
      <c r="A81" s="2" t="str">
        <f t="shared" si="34"/>
        <v>R</v>
      </c>
      <c r="B81" s="1"/>
      <c r="C81" s="1"/>
      <c r="D81" s="1" t="str">
        <f t="shared" si="35"/>
        <v/>
      </c>
      <c r="E81" s="1"/>
      <c r="F81" s="7"/>
      <c r="G81" s="1"/>
      <c r="H81" s="1" t="str">
        <f t="shared" si="30"/>
        <v/>
      </c>
      <c r="I81" s="1"/>
      <c r="J81" s="8" t="s">
        <v>293</v>
      </c>
      <c r="K81" s="1" t="s">
        <v>187</v>
      </c>
      <c r="L81" s="1" t="str">
        <f t="shared" si="31"/>
        <v>Refund Offsetting&lt;br&gt;(Refund Offsetting)</v>
      </c>
      <c r="M81" s="1" t="s">
        <v>187</v>
      </c>
      <c r="N81" s="8"/>
      <c r="O81" s="13"/>
      <c r="P81" s="1" t="str">
        <f t="shared" si="0"/>
        <v/>
      </c>
      <c r="Q81" s="14"/>
      <c r="R81" s="12" t="s">
        <v>321</v>
      </c>
      <c r="S81" s="1" t="str">
        <f t="shared" si="32"/>
        <v>UI-DMCI-03-R-0013</v>
      </c>
      <c r="T81" s="1" t="str">
        <f t="shared" si="33"/>
        <v>UI-DMCI-03-R-0013</v>
      </c>
    </row>
    <row r="82" spans="1:20" x14ac:dyDescent="0.25">
      <c r="A82" s="2" t="str">
        <f t="shared" si="34"/>
        <v>R</v>
      </c>
      <c r="B82" s="1"/>
      <c r="C82" s="1"/>
      <c r="D82" s="1" t="str">
        <f t="shared" si="35"/>
        <v/>
      </c>
      <c r="E82" s="1"/>
      <c r="F82" s="7"/>
      <c r="G82" s="1"/>
      <c r="H82" s="1" t="str">
        <f t="shared" si="30"/>
        <v/>
      </c>
      <c r="I82" s="1"/>
      <c r="J82" s="8" t="s">
        <v>294</v>
      </c>
      <c r="K82" s="1" t="s">
        <v>188</v>
      </c>
      <c r="L82" s="1" t="str">
        <f t="shared" si="31"/>
        <v>Interest Rate Management&lt;br&gt;(Interest Rate Management)</v>
      </c>
      <c r="M82" s="1" t="s">
        <v>188</v>
      </c>
      <c r="N82" s="8"/>
      <c r="O82" s="13"/>
      <c r="P82" s="1" t="str">
        <f t="shared" si="0"/>
        <v/>
      </c>
      <c r="Q82" s="14"/>
      <c r="R82" s="12" t="s">
        <v>322</v>
      </c>
      <c r="S82" s="1" t="str">
        <f t="shared" si="32"/>
        <v>UI-DMCI-03-R-0014</v>
      </c>
      <c r="T82" s="1" t="str">
        <f t="shared" si="33"/>
        <v>UI-DMCI-03-R-0014</v>
      </c>
    </row>
    <row r="83" spans="1:20" x14ac:dyDescent="0.25">
      <c r="A83" s="2" t="str">
        <f t="shared" si="34"/>
        <v>R</v>
      </c>
      <c r="B83" s="1"/>
      <c r="C83" s="1"/>
      <c r="D83" s="1" t="str">
        <f t="shared" si="35"/>
        <v/>
      </c>
      <c r="E83" s="1"/>
      <c r="F83" s="34" t="s">
        <v>353</v>
      </c>
      <c r="G83" s="34" t="s">
        <v>393</v>
      </c>
      <c r="H83" s="1" t="str">
        <f t="shared" si="30"/>
        <v>Compliance Monitoring&lt;br&gt;(이행 모니터링)</v>
      </c>
      <c r="I83" s="34" t="s">
        <v>203</v>
      </c>
      <c r="J83" s="34" t="s">
        <v>295</v>
      </c>
      <c r="K83" s="34" t="s">
        <v>208</v>
      </c>
      <c r="L83" s="1" t="str">
        <f t="shared" si="31"/>
        <v>Tax Clearance Certificates&lt;br&gt;(Tax Clearance Certificates)</v>
      </c>
      <c r="M83" s="34" t="s">
        <v>208</v>
      </c>
      <c r="N83" s="34"/>
      <c r="O83" s="34"/>
      <c r="P83" s="1" t="str">
        <f t="shared" si="0"/>
        <v/>
      </c>
      <c r="Q83" s="34"/>
      <c r="R83" s="24" t="s">
        <v>323</v>
      </c>
      <c r="S83" s="1" t="str">
        <f t="shared" si="32"/>
        <v>UI-DMCI-04-R-0001</v>
      </c>
      <c r="T83" s="1" t="str">
        <f t="shared" si="33"/>
        <v>UI-DMCI-04-R-0001</v>
      </c>
    </row>
    <row r="84" spans="1:20" x14ac:dyDescent="0.25">
      <c r="A84" s="2" t="str">
        <f t="shared" si="34"/>
        <v>R</v>
      </c>
      <c r="B84" s="1"/>
      <c r="C84" s="1"/>
      <c r="D84" s="1" t="str">
        <f t="shared" si="35"/>
        <v/>
      </c>
      <c r="E84" s="1"/>
      <c r="F84" s="38"/>
      <c r="G84" s="38"/>
      <c r="H84" s="1" t="str">
        <f t="shared" si="30"/>
        <v/>
      </c>
      <c r="I84" s="38"/>
      <c r="J84" s="38" t="s">
        <v>296</v>
      </c>
      <c r="K84" s="38" t="s">
        <v>269</v>
      </c>
      <c r="L84" s="1" t="str">
        <f t="shared" si="31"/>
        <v>Tax Residency Certificate&lt;br&gt;(Tax Residency Certificate)</v>
      </c>
      <c r="M84" s="38" t="s">
        <v>269</v>
      </c>
      <c r="N84" s="38"/>
      <c r="O84" s="38"/>
      <c r="P84" s="1" t="str">
        <f t="shared" si="0"/>
        <v/>
      </c>
      <c r="Q84" s="38"/>
      <c r="R84" s="12" t="s">
        <v>324</v>
      </c>
      <c r="S84" s="1" t="str">
        <f t="shared" si="32"/>
        <v>UI-DMCI-04-R-0002</v>
      </c>
      <c r="T84" s="1" t="str">
        <f t="shared" si="33"/>
        <v>UI-DMCI-04-R-0002</v>
      </c>
    </row>
    <row r="85" spans="1:20" x14ac:dyDescent="0.25">
      <c r="A85" s="2" t="str">
        <f t="shared" si="34"/>
        <v>R</v>
      </c>
      <c r="B85" s="1"/>
      <c r="C85" s="1"/>
      <c r="D85" s="1" t="str">
        <f t="shared" si="35"/>
        <v/>
      </c>
      <c r="E85" s="1"/>
      <c r="F85" s="38"/>
      <c r="G85" s="38"/>
      <c r="H85" s="1" t="str">
        <f t="shared" si="30"/>
        <v/>
      </c>
      <c r="I85" s="38"/>
      <c r="J85" s="38" t="s">
        <v>297</v>
      </c>
      <c r="K85" s="38" t="s">
        <v>270</v>
      </c>
      <c r="L85" s="1" t="str">
        <f t="shared" si="31"/>
        <v>Motor vehicle Activation and Compliance check&lt;br&gt;(Motor vehicle Activation and Compliance check)</v>
      </c>
      <c r="M85" s="38" t="s">
        <v>270</v>
      </c>
      <c r="N85" s="38"/>
      <c r="O85" s="38"/>
      <c r="P85" s="1" t="str">
        <f t="shared" si="0"/>
        <v/>
      </c>
      <c r="Q85" s="38"/>
      <c r="R85" s="12" t="s">
        <v>325</v>
      </c>
      <c r="S85" s="1" t="str">
        <f t="shared" si="32"/>
        <v>UI-DMCI-04-R-0003</v>
      </c>
      <c r="T85" s="1" t="str">
        <f t="shared" si="33"/>
        <v>UI-DMCI-04-R-0003</v>
      </c>
    </row>
    <row r="86" spans="1:20" x14ac:dyDescent="0.25">
      <c r="A86" s="2" t="str">
        <f t="shared" si="34"/>
        <v>R</v>
      </c>
      <c r="B86" s="1"/>
      <c r="C86" s="1"/>
      <c r="D86" s="1" t="str">
        <f t="shared" si="35"/>
        <v/>
      </c>
      <c r="E86" s="1"/>
      <c r="F86" s="38"/>
      <c r="G86" s="38"/>
      <c r="H86" s="1" t="str">
        <f t="shared" si="30"/>
        <v/>
      </c>
      <c r="I86" s="38"/>
      <c r="J86" s="38" t="s">
        <v>298</v>
      </c>
      <c r="K86" s="38" t="s">
        <v>271</v>
      </c>
      <c r="L86" s="1" t="str">
        <f t="shared" si="31"/>
        <v>Offense Management&lt;br&gt;(Offense Management)</v>
      </c>
      <c r="M86" s="38" t="s">
        <v>271</v>
      </c>
      <c r="N86" s="38"/>
      <c r="O86" s="38"/>
      <c r="P86" s="1" t="str">
        <f t="shared" si="0"/>
        <v/>
      </c>
      <c r="Q86" s="38"/>
      <c r="R86" s="12" t="s">
        <v>326</v>
      </c>
      <c r="S86" s="1" t="str">
        <f t="shared" si="32"/>
        <v>UI-DMCI-04-R-0004</v>
      </c>
      <c r="T86" s="1" t="str">
        <f t="shared" si="33"/>
        <v>UI-DMCI-04-R-0004</v>
      </c>
    </row>
    <row r="87" spans="1:20" x14ac:dyDescent="0.25">
      <c r="A87" s="2" t="str">
        <f t="shared" si="34"/>
        <v>R</v>
      </c>
      <c r="B87" s="1"/>
      <c r="C87" s="1"/>
      <c r="D87" s="1" t="str">
        <f t="shared" si="35"/>
        <v/>
      </c>
      <c r="E87" s="1"/>
      <c r="F87" s="38"/>
      <c r="G87" s="38"/>
      <c r="H87" s="1" t="str">
        <f t="shared" si="30"/>
        <v/>
      </c>
      <c r="I87" s="38"/>
      <c r="J87" s="38" t="s">
        <v>299</v>
      </c>
      <c r="K87" s="38" t="s">
        <v>272</v>
      </c>
      <c r="L87" s="1" t="str">
        <f t="shared" si="31"/>
        <v>Normal Flow Monitoring&lt;br&gt;(Normal Flow Monitoring)</v>
      </c>
      <c r="M87" s="38" t="s">
        <v>272</v>
      </c>
      <c r="N87" s="38"/>
      <c r="O87" s="38"/>
      <c r="P87" s="1" t="str">
        <f t="shared" si="0"/>
        <v/>
      </c>
      <c r="Q87" s="38"/>
      <c r="R87" s="12" t="s">
        <v>327</v>
      </c>
      <c r="S87" s="1" t="str">
        <f t="shared" si="32"/>
        <v>UI-DMCI-04-R-0005</v>
      </c>
      <c r="T87" s="1" t="str">
        <f t="shared" si="33"/>
        <v>UI-DMCI-04-R-0005</v>
      </c>
    </row>
    <row r="88" spans="1:20" x14ac:dyDescent="0.25">
      <c r="A88" s="2" t="str">
        <f t="shared" si="34"/>
        <v>R</v>
      </c>
      <c r="B88" s="1"/>
      <c r="C88" s="1"/>
      <c r="D88" s="1" t="str">
        <f t="shared" si="35"/>
        <v/>
      </c>
      <c r="E88" s="1"/>
      <c r="F88" s="34" t="s">
        <v>354</v>
      </c>
      <c r="G88" s="34" t="s">
        <v>394</v>
      </c>
      <c r="H88" s="1" t="str">
        <f t="shared" si="30"/>
        <v>Sale of Charged Asset&lt;br&gt;(담보 자산 매각)</v>
      </c>
      <c r="I88" s="34" t="s">
        <v>213</v>
      </c>
      <c r="J88" s="34" t="s">
        <v>300</v>
      </c>
      <c r="K88" s="34" t="s">
        <v>263</v>
      </c>
      <c r="L88" s="1" t="str">
        <f t="shared" si="31"/>
        <v>Asset Management&lt;br&gt;(자산관리)</v>
      </c>
      <c r="M88" s="34" t="s">
        <v>214</v>
      </c>
      <c r="N88" s="34"/>
      <c r="O88" s="34"/>
      <c r="P88" s="1" t="str">
        <f t="shared" si="0"/>
        <v/>
      </c>
      <c r="Q88" s="34"/>
      <c r="R88" s="24" t="s">
        <v>328</v>
      </c>
      <c r="S88" s="1" t="str">
        <f t="shared" si="32"/>
        <v>UI-DMCI-05-R-0001</v>
      </c>
      <c r="T88" s="1" t="str">
        <f t="shared" si="33"/>
        <v>UI-DMCI-05-R-0001</v>
      </c>
    </row>
    <row r="89" spans="1:20" x14ac:dyDescent="0.25">
      <c r="A89" s="2" t="str">
        <f t="shared" si="34"/>
        <v>R</v>
      </c>
      <c r="B89" s="1"/>
      <c r="C89" s="1"/>
      <c r="D89" s="1" t="str">
        <f t="shared" si="35"/>
        <v/>
      </c>
      <c r="E89" s="1"/>
      <c r="F89" s="42"/>
      <c r="G89" s="38"/>
      <c r="H89" s="1" t="str">
        <f t="shared" si="30"/>
        <v/>
      </c>
      <c r="I89" s="38"/>
      <c r="J89" s="40" t="s">
        <v>301</v>
      </c>
      <c r="K89" s="40" t="s">
        <v>264</v>
      </c>
      <c r="L89" s="1" t="str">
        <f t="shared" si="31"/>
        <v>Valuation-Internal&lt;br&gt;(가치평가-내부)</v>
      </c>
      <c r="M89" s="40" t="s">
        <v>243</v>
      </c>
      <c r="N89" s="39" t="s">
        <v>357</v>
      </c>
      <c r="O89" s="40" t="s">
        <v>414</v>
      </c>
      <c r="P89" s="1" t="str">
        <f t="shared" ref="P89:P138" si="36">IF(Q89&lt;&gt;"",Q89&amp;"&lt;br&gt;("&amp;O89&amp;")","")</f>
        <v>New Valuation&lt;br&gt;(신규 평가)</v>
      </c>
      <c r="Q89" s="40" t="s">
        <v>216</v>
      </c>
      <c r="R89" s="41" t="s">
        <v>329</v>
      </c>
      <c r="S89" s="1" t="str">
        <f t="shared" si="32"/>
        <v>UI-DMCI-05-R-0201</v>
      </c>
      <c r="T89" s="1" t="str">
        <f t="shared" si="33"/>
        <v>UI-DMCI-05-R-0201</v>
      </c>
    </row>
    <row r="90" spans="1:20" x14ac:dyDescent="0.25">
      <c r="A90" s="2" t="str">
        <f t="shared" si="34"/>
        <v>R</v>
      </c>
      <c r="B90" s="1"/>
      <c r="C90" s="1"/>
      <c r="D90" s="1" t="str">
        <f t="shared" si="35"/>
        <v/>
      </c>
      <c r="E90" s="1"/>
      <c r="F90" s="42"/>
      <c r="G90" s="38"/>
      <c r="H90" s="1" t="str">
        <f t="shared" si="30"/>
        <v/>
      </c>
      <c r="I90" s="38"/>
      <c r="J90" s="38"/>
      <c r="K90" s="38"/>
      <c r="L90" s="1" t="str">
        <f t="shared" si="31"/>
        <v/>
      </c>
      <c r="M90" s="38"/>
      <c r="N90" s="1" t="s">
        <v>358</v>
      </c>
      <c r="O90" s="38" t="s">
        <v>415</v>
      </c>
      <c r="P90" s="1" t="str">
        <f t="shared" si="36"/>
        <v>List of Submitted valuation&lt;br&gt;(제출된 평가 목록)</v>
      </c>
      <c r="Q90" s="38" t="s">
        <v>217</v>
      </c>
      <c r="R90" s="12" t="s">
        <v>330</v>
      </c>
      <c r="S90" s="1" t="str">
        <f t="shared" si="32"/>
        <v>UI-DMCI-05-R-0202</v>
      </c>
      <c r="T90" s="1" t="str">
        <f t="shared" si="33"/>
        <v>UI-DMCI-05-R-0202</v>
      </c>
    </row>
    <row r="91" spans="1:20" x14ac:dyDescent="0.25">
      <c r="A91" s="2" t="str">
        <f t="shared" si="34"/>
        <v>R</v>
      </c>
      <c r="B91" s="1"/>
      <c r="C91" s="1"/>
      <c r="D91" s="1" t="str">
        <f t="shared" si="35"/>
        <v/>
      </c>
      <c r="E91" s="1"/>
      <c r="F91" s="42"/>
      <c r="G91" s="38"/>
      <c r="H91" s="1" t="str">
        <f t="shared" si="30"/>
        <v/>
      </c>
      <c r="I91" s="38"/>
      <c r="J91" s="38"/>
      <c r="K91" s="38"/>
      <c r="L91" s="1" t="str">
        <f t="shared" si="31"/>
        <v/>
      </c>
      <c r="M91" s="38"/>
      <c r="N91" s="1" t="s">
        <v>359</v>
      </c>
      <c r="O91" s="38" t="s">
        <v>416</v>
      </c>
      <c r="P91" s="1" t="str">
        <f t="shared" si="36"/>
        <v>List of valuation&lt;br&gt;(평가 목록)</v>
      </c>
      <c r="Q91" s="38" t="s">
        <v>218</v>
      </c>
      <c r="R91" s="12" t="s">
        <v>331</v>
      </c>
      <c r="S91" s="1" t="str">
        <f t="shared" si="32"/>
        <v>UI-DMCI-05-R-0203</v>
      </c>
      <c r="T91" s="1" t="str">
        <f t="shared" si="33"/>
        <v>UI-DMCI-05-R-0203</v>
      </c>
    </row>
    <row r="92" spans="1:20" x14ac:dyDescent="0.25">
      <c r="A92" s="2" t="str">
        <f t="shared" si="34"/>
        <v>R</v>
      </c>
      <c r="B92" s="1"/>
      <c r="C92" s="1"/>
      <c r="D92" s="1" t="str">
        <f t="shared" si="35"/>
        <v/>
      </c>
      <c r="E92" s="1"/>
      <c r="F92" s="42"/>
      <c r="G92" s="38"/>
      <c r="H92" s="1" t="str">
        <f t="shared" si="30"/>
        <v/>
      </c>
      <c r="I92" s="38"/>
      <c r="J92" s="38"/>
      <c r="K92" s="38"/>
      <c r="L92" s="1" t="str">
        <f t="shared" si="31"/>
        <v/>
      </c>
      <c r="M92" s="38"/>
      <c r="N92" s="1" t="s">
        <v>360</v>
      </c>
      <c r="O92" s="38" t="s">
        <v>417</v>
      </c>
      <c r="P92" s="1" t="str">
        <f t="shared" si="36"/>
        <v>View Status of valuation&lt;br&gt;(평가 상태 보기)</v>
      </c>
      <c r="Q92" s="38" t="s">
        <v>219</v>
      </c>
      <c r="R92" s="12" t="s">
        <v>332</v>
      </c>
      <c r="S92" s="1" t="str">
        <f t="shared" si="32"/>
        <v>UI-DMCI-05-R-0204</v>
      </c>
      <c r="T92" s="1" t="str">
        <f t="shared" si="33"/>
        <v>UI-DMCI-05-R-0204</v>
      </c>
    </row>
    <row r="93" spans="1:20" x14ac:dyDescent="0.25">
      <c r="A93" s="2" t="str">
        <f t="shared" si="34"/>
        <v>R</v>
      </c>
      <c r="B93" s="1"/>
      <c r="C93" s="1"/>
      <c r="D93" s="1" t="str">
        <f t="shared" si="35"/>
        <v/>
      </c>
      <c r="E93" s="1"/>
      <c r="F93" s="42"/>
      <c r="G93" s="38"/>
      <c r="H93" s="1" t="str">
        <f t="shared" si="30"/>
        <v/>
      </c>
      <c r="I93" s="38"/>
      <c r="J93" s="40" t="s">
        <v>302</v>
      </c>
      <c r="K93" s="40" t="s">
        <v>265</v>
      </c>
      <c r="L93" s="1" t="str">
        <f t="shared" si="31"/>
        <v>Valuation-External&lt;br&gt;(가치평가-외부)</v>
      </c>
      <c r="M93" s="40" t="s">
        <v>244</v>
      </c>
      <c r="N93" s="39" t="s">
        <v>361</v>
      </c>
      <c r="O93" s="40" t="s">
        <v>418</v>
      </c>
      <c r="P93" s="1" t="str">
        <f t="shared" si="36"/>
        <v>New valuation request&lt;br&gt;(신규 평가 요청)</v>
      </c>
      <c r="Q93" s="40" t="s">
        <v>220</v>
      </c>
      <c r="R93" s="41" t="s">
        <v>333</v>
      </c>
      <c r="S93" s="1" t="str">
        <f t="shared" si="32"/>
        <v>UI-DMCI-05-R-0301</v>
      </c>
      <c r="T93" s="1" t="str">
        <f t="shared" si="33"/>
        <v>UI-DMCI-05-R-0301</v>
      </c>
    </row>
    <row r="94" spans="1:20" x14ac:dyDescent="0.25">
      <c r="A94" s="2" t="str">
        <f t="shared" si="34"/>
        <v>R</v>
      </c>
      <c r="B94" s="1"/>
      <c r="C94" s="1"/>
      <c r="D94" s="1" t="str">
        <f t="shared" si="35"/>
        <v/>
      </c>
      <c r="E94" s="1"/>
      <c r="F94" s="42"/>
      <c r="G94" s="38"/>
      <c r="H94" s="1" t="str">
        <f t="shared" si="30"/>
        <v/>
      </c>
      <c r="I94" s="38"/>
      <c r="J94" s="38"/>
      <c r="K94" s="38"/>
      <c r="L94" s="1" t="str">
        <f t="shared" si="31"/>
        <v/>
      </c>
      <c r="M94" s="38"/>
      <c r="N94" s="1" t="s">
        <v>362</v>
      </c>
      <c r="O94" s="38" t="s">
        <v>419</v>
      </c>
      <c r="P94" s="1" t="str">
        <f t="shared" si="36"/>
        <v>List of submitted valuation requests&lt;br&gt;(제출된 평가 요청 목록)</v>
      </c>
      <c r="Q94" s="38" t="s">
        <v>221</v>
      </c>
      <c r="R94" s="12" t="s">
        <v>334</v>
      </c>
      <c r="S94" s="1" t="str">
        <f t="shared" si="32"/>
        <v>UI-DMCI-05-R-0302</v>
      </c>
      <c r="T94" s="1" t="str">
        <f t="shared" si="33"/>
        <v>UI-DMCI-05-R-0302</v>
      </c>
    </row>
    <row r="95" spans="1:20" x14ac:dyDescent="0.25">
      <c r="A95" s="2" t="str">
        <f t="shared" si="34"/>
        <v>R</v>
      </c>
      <c r="B95" s="1"/>
      <c r="C95" s="1"/>
      <c r="D95" s="1" t="str">
        <f t="shared" si="35"/>
        <v/>
      </c>
      <c r="E95" s="1"/>
      <c r="F95" s="42"/>
      <c r="G95" s="38"/>
      <c r="H95" s="1" t="str">
        <f t="shared" si="30"/>
        <v/>
      </c>
      <c r="I95" s="38"/>
      <c r="J95" s="38"/>
      <c r="K95" s="38"/>
      <c r="L95" s="1" t="str">
        <f t="shared" si="31"/>
        <v/>
      </c>
      <c r="M95" s="38"/>
      <c r="N95" s="1" t="s">
        <v>363</v>
      </c>
      <c r="O95" s="38" t="s">
        <v>420</v>
      </c>
      <c r="P95" s="1" t="str">
        <f t="shared" si="36"/>
        <v>List of valuation requests&lt;br&gt;(평가 요청 목록)</v>
      </c>
      <c r="Q95" s="38" t="s">
        <v>222</v>
      </c>
      <c r="R95" s="12" t="s">
        <v>335</v>
      </c>
      <c r="S95" s="1" t="str">
        <f t="shared" si="32"/>
        <v>UI-DMCI-05-R-0303</v>
      </c>
      <c r="T95" s="1" t="str">
        <f t="shared" si="33"/>
        <v>UI-DMCI-05-R-0303</v>
      </c>
    </row>
    <row r="96" spans="1:20" x14ac:dyDescent="0.25">
      <c r="A96" s="2" t="str">
        <f t="shared" si="34"/>
        <v>R</v>
      </c>
      <c r="B96" s="1"/>
      <c r="C96" s="1"/>
      <c r="D96" s="1" t="str">
        <f t="shared" si="35"/>
        <v/>
      </c>
      <c r="E96" s="1"/>
      <c r="F96" s="42"/>
      <c r="G96" s="38"/>
      <c r="H96" s="1" t="str">
        <f t="shared" si="30"/>
        <v/>
      </c>
      <c r="I96" s="38"/>
      <c r="J96" s="38"/>
      <c r="K96" s="38"/>
      <c r="L96" s="1" t="str">
        <f t="shared" si="31"/>
        <v/>
      </c>
      <c r="M96" s="38"/>
      <c r="N96" s="1" t="s">
        <v>364</v>
      </c>
      <c r="O96" s="38" t="s">
        <v>421</v>
      </c>
      <c r="P96" s="1" t="str">
        <f t="shared" si="36"/>
        <v>List of valuation response&lt;br&gt;(평가 응답 목록)</v>
      </c>
      <c r="Q96" s="38" t="s">
        <v>223</v>
      </c>
      <c r="R96" s="12" t="s">
        <v>336</v>
      </c>
      <c r="S96" s="1" t="str">
        <f t="shared" si="32"/>
        <v>UI-DMCI-05-R-0304</v>
      </c>
      <c r="T96" s="1" t="str">
        <f t="shared" si="33"/>
        <v>UI-DMCI-05-R-0304</v>
      </c>
    </row>
    <row r="97" spans="1:20" x14ac:dyDescent="0.25">
      <c r="A97" s="2" t="str">
        <f t="shared" si="34"/>
        <v>R</v>
      </c>
      <c r="B97" s="1"/>
      <c r="C97" s="1"/>
      <c r="D97" s="1" t="str">
        <f t="shared" si="35"/>
        <v/>
      </c>
      <c r="E97" s="1"/>
      <c r="F97" s="42"/>
      <c r="G97" s="38"/>
      <c r="H97" s="1" t="str">
        <f t="shared" si="30"/>
        <v/>
      </c>
      <c r="I97" s="38"/>
      <c r="J97" s="38"/>
      <c r="K97" s="38"/>
      <c r="L97" s="1" t="str">
        <f t="shared" si="31"/>
        <v/>
      </c>
      <c r="M97" s="38"/>
      <c r="N97" s="1" t="s">
        <v>365</v>
      </c>
      <c r="O97" s="38" t="s">
        <v>417</v>
      </c>
      <c r="P97" s="1" t="str">
        <f t="shared" si="36"/>
        <v>View Status of valuation&lt;br&gt;(평가 상태 보기)</v>
      </c>
      <c r="Q97" s="38" t="s">
        <v>219</v>
      </c>
      <c r="R97" s="12" t="s">
        <v>337</v>
      </c>
      <c r="S97" s="1" t="str">
        <f t="shared" si="32"/>
        <v>UI-DMCI-05-R-0305</v>
      </c>
      <c r="T97" s="1" t="str">
        <f t="shared" si="33"/>
        <v>UI-DMCI-05-R-0305</v>
      </c>
    </row>
    <row r="98" spans="1:20" x14ac:dyDescent="0.25">
      <c r="A98" s="2" t="str">
        <f t="shared" si="34"/>
        <v>R</v>
      </c>
      <c r="B98" s="1"/>
      <c r="C98" s="1"/>
      <c r="D98" s="1" t="str">
        <f t="shared" si="35"/>
        <v/>
      </c>
      <c r="E98" s="1"/>
      <c r="F98" s="42"/>
      <c r="G98" s="38"/>
      <c r="H98" s="1" t="str">
        <f t="shared" si="30"/>
        <v/>
      </c>
      <c r="I98" s="38"/>
      <c r="J98" s="40" t="s">
        <v>303</v>
      </c>
      <c r="K98" s="44" t="s">
        <v>251</v>
      </c>
      <c r="L98" s="1" t="str">
        <f t="shared" si="31"/>
        <v>Pre-auction processing ★2nd&lt;br&gt;(공매 전 처리)</v>
      </c>
      <c r="M98" s="44" t="s">
        <v>277</v>
      </c>
      <c r="N98" s="45" t="s">
        <v>366</v>
      </c>
      <c r="O98" s="45" t="s">
        <v>247</v>
      </c>
      <c r="P98" s="1" t="str">
        <f t="shared" si="36"/>
        <v>Notification of Itention to sale the Changed Asset&lt;br&gt;(부과자산 매각의사 통지)</v>
      </c>
      <c r="Q98" s="45" t="s">
        <v>246</v>
      </c>
      <c r="R98" s="41" t="s">
        <v>338</v>
      </c>
      <c r="S98" s="1" t="str">
        <f t="shared" si="32"/>
        <v>UI-DMCI-05-R-0401</v>
      </c>
      <c r="T98" s="1" t="str">
        <f t="shared" si="33"/>
        <v>UI-DMCI-05-R-0401</v>
      </c>
    </row>
    <row r="99" spans="1:20" x14ac:dyDescent="0.25">
      <c r="A99" s="2" t="str">
        <f t="shared" si="34"/>
        <v>R</v>
      </c>
      <c r="B99" s="1"/>
      <c r="C99" s="1"/>
      <c r="D99" s="1" t="str">
        <f t="shared" si="35"/>
        <v/>
      </c>
      <c r="E99" s="1"/>
      <c r="F99" s="42"/>
      <c r="G99" s="38"/>
      <c r="H99" s="1" t="str">
        <f t="shared" si="30"/>
        <v/>
      </c>
      <c r="I99" s="38"/>
      <c r="J99" s="9"/>
      <c r="L99" s="1" t="str">
        <f t="shared" si="31"/>
        <v/>
      </c>
      <c r="N99" s="43" t="s">
        <v>367</v>
      </c>
      <c r="O99" s="1" t="s">
        <v>279</v>
      </c>
      <c r="P99" s="1" t="str">
        <f t="shared" si="36"/>
        <v>List Assets for Public Auction&lt;br&gt;(공개 경매를 위한 자산 목록)</v>
      </c>
      <c r="Q99" s="1" t="s">
        <v>280</v>
      </c>
      <c r="R99" s="12" t="s">
        <v>339</v>
      </c>
      <c r="S99" s="1" t="str">
        <f t="shared" si="32"/>
        <v>UI-DMCI-05-R-0402</v>
      </c>
      <c r="T99" s="1" t="str">
        <f t="shared" si="33"/>
        <v>UI-DMCI-05-R-0402</v>
      </c>
    </row>
    <row r="100" spans="1:20" x14ac:dyDescent="0.25">
      <c r="A100" s="2" t="str">
        <f t="shared" si="34"/>
        <v>R</v>
      </c>
      <c r="B100" s="1"/>
      <c r="C100" s="1"/>
      <c r="D100" s="1" t="str">
        <f t="shared" si="35"/>
        <v/>
      </c>
      <c r="E100" s="1"/>
      <c r="F100" s="42"/>
      <c r="G100" s="38"/>
      <c r="H100" s="1" t="str">
        <f t="shared" si="30"/>
        <v/>
      </c>
      <c r="I100" s="38"/>
      <c r="J100" s="9"/>
      <c r="L100" s="1" t="str">
        <f t="shared" si="31"/>
        <v/>
      </c>
      <c r="N100" s="43" t="s">
        <v>368</v>
      </c>
      <c r="O100" s="1" t="s">
        <v>249</v>
      </c>
      <c r="P100" s="1" t="str">
        <f t="shared" si="36"/>
        <v>Asset Publishing&lt;br&gt;(자산 게시)</v>
      </c>
      <c r="Q100" s="1" t="s">
        <v>250</v>
      </c>
      <c r="R100" s="12" t="s">
        <v>340</v>
      </c>
      <c r="S100" s="1" t="str">
        <f t="shared" si="32"/>
        <v>UI-DMCI-05-R-0403</v>
      </c>
      <c r="T100" s="1" t="str">
        <f t="shared" si="33"/>
        <v>UI-DMCI-05-R-0403</v>
      </c>
    </row>
    <row r="101" spans="1:20" x14ac:dyDescent="0.25">
      <c r="A101" s="2" t="str">
        <f t="shared" si="34"/>
        <v>R</v>
      </c>
      <c r="B101" s="1"/>
      <c r="C101" s="1"/>
      <c r="D101" s="1" t="str">
        <f t="shared" si="35"/>
        <v/>
      </c>
      <c r="E101" s="1"/>
      <c r="F101" s="42"/>
      <c r="G101" s="38"/>
      <c r="H101" s="1" t="str">
        <f t="shared" si="30"/>
        <v/>
      </c>
      <c r="I101" s="38"/>
      <c r="J101" s="40" t="s">
        <v>304</v>
      </c>
      <c r="K101" s="44" t="s">
        <v>252</v>
      </c>
      <c r="L101" s="1" t="str">
        <f t="shared" si="31"/>
        <v>Post-auction processing ★2nd&lt;br&gt;(공매 후 처리)</v>
      </c>
      <c r="M101" s="40" t="s">
        <v>278</v>
      </c>
      <c r="N101" s="40" t="s">
        <v>369</v>
      </c>
      <c r="O101" s="40" t="s">
        <v>257</v>
      </c>
      <c r="P101" s="1" t="str">
        <f t="shared" si="36"/>
        <v>Distribution od proceeds account&lt;br&gt;(수익금 배분계좌)</v>
      </c>
      <c r="Q101" s="40" t="s">
        <v>256</v>
      </c>
      <c r="R101" s="41" t="s">
        <v>341</v>
      </c>
      <c r="S101" s="1" t="str">
        <f t="shared" si="32"/>
        <v>UI-DMCI-05-R-0501</v>
      </c>
      <c r="T101" s="1" t="str">
        <f t="shared" si="33"/>
        <v>UI-DMCI-05-R-0501</v>
      </c>
    </row>
    <row r="102" spans="1:20" s="36" customFormat="1" x14ac:dyDescent="0.25">
      <c r="A102" s="2" t="str">
        <f t="shared" si="34"/>
        <v>R</v>
      </c>
      <c r="B102" s="37"/>
      <c r="C102" s="37"/>
      <c r="D102" s="1" t="str">
        <f t="shared" si="35"/>
        <v/>
      </c>
      <c r="E102" s="37"/>
      <c r="F102" s="34" t="s">
        <v>355</v>
      </c>
      <c r="G102" s="34" t="s">
        <v>40</v>
      </c>
      <c r="H102" s="1" t="str">
        <f t="shared" si="30"/>
        <v>Block Management&lt;br&gt;(블록 관리)</v>
      </c>
      <c r="I102" s="34" t="s">
        <v>39</v>
      </c>
      <c r="J102" s="34" t="s">
        <v>305</v>
      </c>
      <c r="K102" s="34" t="s">
        <v>9</v>
      </c>
      <c r="L102" s="1" t="str">
        <f t="shared" si="31"/>
        <v>Dashboard&lt;br&gt;(Dashboard)</v>
      </c>
      <c r="M102" s="34" t="s">
        <v>9</v>
      </c>
      <c r="N102" s="34"/>
      <c r="O102" s="34"/>
      <c r="P102" s="1" t="str">
        <f t="shared" si="36"/>
        <v/>
      </c>
      <c r="Q102" s="34"/>
      <c r="R102" s="24" t="s">
        <v>342</v>
      </c>
      <c r="S102" s="1" t="str">
        <f t="shared" si="32"/>
        <v>UI-DMCI-02-R-0001</v>
      </c>
      <c r="T102" s="1" t="str">
        <f t="shared" si="33"/>
        <v>UI-DMCI-02-R-0001</v>
      </c>
    </row>
    <row r="103" spans="1:20" x14ac:dyDescent="0.25">
      <c r="A103" s="2" t="str">
        <f t="shared" si="34"/>
        <v>R</v>
      </c>
      <c r="B103" s="1"/>
      <c r="C103" s="1"/>
      <c r="D103" s="1" t="str">
        <f t="shared" si="35"/>
        <v/>
      </c>
      <c r="E103" s="1"/>
      <c r="F103" s="7"/>
      <c r="G103" s="1"/>
      <c r="H103" s="1" t="str">
        <f t="shared" si="30"/>
        <v/>
      </c>
      <c r="I103" s="1"/>
      <c r="J103" s="8" t="s">
        <v>306</v>
      </c>
      <c r="K103" s="1" t="s">
        <v>40</v>
      </c>
      <c r="L103" s="1" t="str">
        <f t="shared" si="31"/>
        <v>Block Management&lt;br&gt;(블록 관리)</v>
      </c>
      <c r="M103" s="1" t="s">
        <v>39</v>
      </c>
      <c r="N103" s="8" t="s">
        <v>370</v>
      </c>
      <c r="O103" s="13" t="s">
        <v>41</v>
      </c>
      <c r="P103" s="1" t="str">
        <f t="shared" si="36"/>
        <v>Registered Blocks&lt;br&gt;(등록된 블록)</v>
      </c>
      <c r="Q103" s="14" t="s">
        <v>42</v>
      </c>
      <c r="R103" s="12" t="s">
        <v>343</v>
      </c>
      <c r="S103" s="1" t="str">
        <f t="shared" si="32"/>
        <v>UI-DMCI-02-R-0002</v>
      </c>
      <c r="T103" s="1" t="str">
        <f t="shared" si="33"/>
        <v>UI-DMCI-02-R-0002</v>
      </c>
    </row>
    <row r="104" spans="1:20" x14ac:dyDescent="0.25">
      <c r="A104" s="2" t="str">
        <f t="shared" si="34"/>
        <v>R</v>
      </c>
      <c r="B104" s="1"/>
      <c r="C104" s="1"/>
      <c r="D104" s="1" t="str">
        <f t="shared" si="35"/>
        <v/>
      </c>
      <c r="E104" s="1"/>
      <c r="F104" s="7"/>
      <c r="G104" s="1"/>
      <c r="H104" s="1" t="str">
        <f t="shared" si="30"/>
        <v/>
      </c>
      <c r="I104" s="1"/>
      <c r="J104" s="8"/>
      <c r="K104" s="1"/>
      <c r="L104" s="1" t="str">
        <f t="shared" si="31"/>
        <v/>
      </c>
      <c r="M104" s="1"/>
      <c r="N104" s="8" t="s">
        <v>371</v>
      </c>
      <c r="O104" s="13" t="s">
        <v>43</v>
      </c>
      <c r="P104" s="1" t="str">
        <f t="shared" si="36"/>
        <v>Registered Sub Blocks&lt;br&gt;(등록된 하위 블록)</v>
      </c>
      <c r="Q104" s="14" t="s">
        <v>44</v>
      </c>
      <c r="R104" s="12" t="s">
        <v>344</v>
      </c>
      <c r="S104" s="1" t="str">
        <f t="shared" si="32"/>
        <v>UI-DMCI-02-R-0003</v>
      </c>
      <c r="T104" s="1" t="str">
        <f t="shared" si="33"/>
        <v>UI-DMCI-02-R-0003</v>
      </c>
    </row>
    <row r="105" spans="1:20" x14ac:dyDescent="0.25">
      <c r="A105" s="2" t="str">
        <f t="shared" si="34"/>
        <v>R</v>
      </c>
      <c r="B105" s="1"/>
      <c r="C105" s="1"/>
      <c r="D105" s="1" t="str">
        <f t="shared" si="35"/>
        <v/>
      </c>
      <c r="E105" s="1"/>
      <c r="F105" s="7"/>
      <c r="G105" s="1"/>
      <c r="H105" s="1" t="str">
        <f t="shared" si="30"/>
        <v/>
      </c>
      <c r="I105" s="1"/>
      <c r="J105" s="8"/>
      <c r="K105" s="1"/>
      <c r="L105" s="1" t="str">
        <f t="shared" si="31"/>
        <v/>
      </c>
      <c r="M105" s="1"/>
      <c r="N105" s="8" t="s">
        <v>372</v>
      </c>
      <c r="O105" s="13" t="s">
        <v>45</v>
      </c>
      <c r="P105" s="1" t="str">
        <f t="shared" si="36"/>
        <v>Block Team Leader&lt;br&gt;(블록 팀 리더)</v>
      </c>
      <c r="Q105" s="14" t="s">
        <v>46</v>
      </c>
      <c r="R105" s="12" t="s">
        <v>345</v>
      </c>
      <c r="S105" s="1" t="str">
        <f t="shared" si="32"/>
        <v>UI-DMCI-02-R-0004</v>
      </c>
      <c r="T105" s="1" t="str">
        <f t="shared" si="33"/>
        <v>UI-DMCI-02-R-0004</v>
      </c>
    </row>
    <row r="106" spans="1:20" s="31" customFormat="1" x14ac:dyDescent="0.25">
      <c r="A106" s="2" t="str">
        <f t="shared" si="34"/>
        <v>R</v>
      </c>
      <c r="B106" s="1"/>
      <c r="C106" s="1"/>
      <c r="D106" s="1" t="str">
        <f t="shared" si="35"/>
        <v/>
      </c>
      <c r="E106" s="1"/>
      <c r="F106" s="7"/>
      <c r="G106" s="1"/>
      <c r="H106" s="1" t="str">
        <f t="shared" si="30"/>
        <v/>
      </c>
      <c r="I106" s="1"/>
      <c r="J106" s="10" t="s">
        <v>307</v>
      </c>
      <c r="K106" s="10" t="s">
        <v>47</v>
      </c>
      <c r="L106" s="1" t="str">
        <f t="shared" si="31"/>
        <v>Physical Survey&lt;br&gt;(물리적 조사)</v>
      </c>
      <c r="M106" s="10" t="s">
        <v>48</v>
      </c>
      <c r="N106" s="10" t="s">
        <v>373</v>
      </c>
      <c r="O106" s="29" t="s">
        <v>49</v>
      </c>
      <c r="P106" s="1" t="str">
        <f t="shared" si="36"/>
        <v>Physical Survey Plan&lt;br&gt;(실사 계획 수립)</v>
      </c>
      <c r="Q106" s="30" t="s">
        <v>50</v>
      </c>
      <c r="R106" s="11" t="s">
        <v>346</v>
      </c>
      <c r="S106" s="1" t="str">
        <f t="shared" si="32"/>
        <v>UI-DMCI-02-R-0005</v>
      </c>
      <c r="T106" s="1" t="str">
        <f t="shared" si="33"/>
        <v>UI-DMCI-02-R-0005</v>
      </c>
    </row>
    <row r="107" spans="1:20" ht="27" x14ac:dyDescent="0.25">
      <c r="A107" s="2" t="str">
        <f t="shared" si="34"/>
        <v>R</v>
      </c>
      <c r="B107" s="26"/>
      <c r="C107" s="26"/>
      <c r="D107" s="1" t="str">
        <f t="shared" si="35"/>
        <v/>
      </c>
      <c r="E107" s="26"/>
      <c r="F107" s="15"/>
      <c r="G107" s="13"/>
      <c r="H107" s="1" t="str">
        <f t="shared" si="30"/>
        <v/>
      </c>
      <c r="I107" s="13"/>
      <c r="J107" s="8"/>
      <c r="K107" s="13"/>
      <c r="L107" s="1" t="str">
        <f t="shared" si="31"/>
        <v/>
      </c>
      <c r="M107" s="14"/>
      <c r="N107" s="8" t="s">
        <v>374</v>
      </c>
      <c r="O107" s="13" t="s">
        <v>51</v>
      </c>
      <c r="P107" s="1" t="str">
        <f t="shared" si="36"/>
        <v>Request to Conduct Physical Survey&lt;br&gt;(실사 수행 요청)</v>
      </c>
      <c r="Q107" s="14" t="s">
        <v>52</v>
      </c>
      <c r="R107" s="12" t="s">
        <v>347</v>
      </c>
      <c r="S107" s="1" t="str">
        <f t="shared" si="32"/>
        <v>UI-DMCI-02-R-0006</v>
      </c>
      <c r="T107" s="1" t="str">
        <f t="shared" si="33"/>
        <v>UI-DMCI-02-R-0006</v>
      </c>
    </row>
    <row r="108" spans="1:20" ht="27" x14ac:dyDescent="0.25">
      <c r="A108" s="2" t="str">
        <f t="shared" si="34"/>
        <v>R</v>
      </c>
      <c r="B108" s="26"/>
      <c r="C108" s="26"/>
      <c r="D108" s="1" t="str">
        <f t="shared" si="35"/>
        <v/>
      </c>
      <c r="E108" s="26"/>
      <c r="F108" s="15"/>
      <c r="G108" s="13"/>
      <c r="H108" s="1" t="str">
        <f t="shared" si="30"/>
        <v/>
      </c>
      <c r="I108" s="13"/>
      <c r="J108" s="8"/>
      <c r="K108" s="13"/>
      <c r="L108" s="1" t="str">
        <f t="shared" si="31"/>
        <v/>
      </c>
      <c r="M108" s="14"/>
      <c r="N108" s="8" t="s">
        <v>375</v>
      </c>
      <c r="O108" s="13" t="s">
        <v>53</v>
      </c>
      <c r="P108" s="1" t="str">
        <f t="shared" si="36"/>
        <v>Approval of Request to conduct Physical Survey&lt;br&gt;(실사 수행 요청 승인)</v>
      </c>
      <c r="Q108" s="14" t="s">
        <v>54</v>
      </c>
      <c r="R108" s="12" t="s">
        <v>348</v>
      </c>
      <c r="S108" s="1" t="str">
        <f t="shared" si="32"/>
        <v>UI-DMCI-02-R-0007</v>
      </c>
      <c r="T108" s="1" t="str">
        <f t="shared" si="33"/>
        <v>UI-DMCI-02-R-0007</v>
      </c>
    </row>
    <row r="109" spans="1:20" ht="27" x14ac:dyDescent="0.25">
      <c r="A109" s="2" t="str">
        <f t="shared" si="34"/>
        <v>R</v>
      </c>
      <c r="B109" s="26"/>
      <c r="C109" s="26"/>
      <c r="D109" s="1" t="str">
        <f t="shared" si="35"/>
        <v/>
      </c>
      <c r="E109" s="26"/>
      <c r="F109" s="15"/>
      <c r="G109" s="13"/>
      <c r="H109" s="1" t="str">
        <f t="shared" si="30"/>
        <v/>
      </c>
      <c r="I109" s="13"/>
      <c r="J109" s="8"/>
      <c r="K109" s="13"/>
      <c r="L109" s="1" t="str">
        <f t="shared" si="31"/>
        <v/>
      </c>
      <c r="M109" s="14"/>
      <c r="N109" s="8" t="s">
        <v>376</v>
      </c>
      <c r="O109" s="13" t="s">
        <v>55</v>
      </c>
      <c r="P109" s="1" t="str">
        <f t="shared" si="36"/>
        <v>Conducting Block Physical Survey (Mobile WEB)&lt;br&gt;(블록 실사 수행(모바일 웹))</v>
      </c>
      <c r="Q109" s="14" t="s">
        <v>56</v>
      </c>
      <c r="R109" s="12" t="s">
        <v>349</v>
      </c>
      <c r="S109" s="1" t="str">
        <f t="shared" si="32"/>
        <v>UI-DMCI-02-R-0008</v>
      </c>
      <c r="T109" s="1" t="str">
        <f t="shared" si="33"/>
        <v>UI-DMCI-02-R-0008</v>
      </c>
    </row>
    <row r="110" spans="1:20" ht="27" x14ac:dyDescent="0.25">
      <c r="A110" s="2" t="str">
        <f t="shared" si="34"/>
        <v>R</v>
      </c>
      <c r="B110" s="26"/>
      <c r="C110" s="26"/>
      <c r="D110" s="1" t="str">
        <f t="shared" si="35"/>
        <v/>
      </c>
      <c r="E110" s="26"/>
      <c r="F110" s="15"/>
      <c r="G110" s="13"/>
      <c r="H110" s="1" t="str">
        <f t="shared" si="30"/>
        <v/>
      </c>
      <c r="I110" s="13"/>
      <c r="J110" s="8"/>
      <c r="K110" s="13"/>
      <c r="L110" s="1" t="str">
        <f t="shared" si="31"/>
        <v/>
      </c>
      <c r="M110" s="14"/>
      <c r="N110" s="8" t="s">
        <v>377</v>
      </c>
      <c r="O110" s="13" t="s">
        <v>57</v>
      </c>
      <c r="P110" s="1" t="str">
        <f t="shared" si="36"/>
        <v>View Collected Physical Survey Data&lt;br&gt;(수집된 물리적 조사 데이터 보기)</v>
      </c>
      <c r="Q110" s="14" t="s">
        <v>58</v>
      </c>
      <c r="R110" s="12" t="s">
        <v>350</v>
      </c>
      <c r="S110" s="1" t="str">
        <f t="shared" si="32"/>
        <v>UI-DMCI-02-R-0009</v>
      </c>
      <c r="T110" s="1" t="str">
        <f t="shared" si="33"/>
        <v>UI-DMCI-02-R-0009</v>
      </c>
    </row>
    <row r="111" spans="1:20" x14ac:dyDescent="0.25">
      <c r="A111" s="2" t="str">
        <f t="shared" si="34"/>
        <v>R</v>
      </c>
      <c r="B111" s="27"/>
      <c r="C111" s="27"/>
      <c r="D111" s="1" t="str">
        <f t="shared" si="35"/>
        <v/>
      </c>
      <c r="E111" s="27"/>
      <c r="F111" s="15"/>
      <c r="G111" s="1"/>
      <c r="H111" s="1" t="str">
        <f t="shared" si="30"/>
        <v/>
      </c>
      <c r="I111" s="1"/>
      <c r="J111" s="8" t="s">
        <v>308</v>
      </c>
      <c r="K111" s="10" t="s">
        <v>59</v>
      </c>
      <c r="L111" s="1" t="str">
        <f t="shared" si="31"/>
        <v>NaPA Address Management&lt;br&gt;(NaPA 주소 관리)</v>
      </c>
      <c r="M111" s="10" t="s">
        <v>60</v>
      </c>
      <c r="N111" s="10"/>
      <c r="O111" s="10"/>
      <c r="P111" s="1" t="str">
        <f t="shared" si="36"/>
        <v/>
      </c>
      <c r="Q111" s="10"/>
      <c r="R111" s="11" t="s">
        <v>351</v>
      </c>
      <c r="S111" s="1" t="str">
        <f t="shared" si="32"/>
        <v>UI-DMCI-02-R-0010</v>
      </c>
      <c r="T111" s="1" t="str">
        <f t="shared" si="33"/>
        <v>UI-DMCI-02-R-0010</v>
      </c>
    </row>
    <row r="112" spans="1:20" x14ac:dyDescent="0.25">
      <c r="A112" s="2" t="str">
        <f t="shared" si="34"/>
        <v>R</v>
      </c>
      <c r="B112" s="27"/>
      <c r="C112" s="27"/>
      <c r="D112" s="1" t="str">
        <f t="shared" si="35"/>
        <v/>
      </c>
      <c r="E112" s="27"/>
      <c r="F112" s="15"/>
      <c r="G112" s="1"/>
      <c r="H112" s="1" t="str">
        <f t="shared" si="30"/>
        <v/>
      </c>
      <c r="I112" s="1"/>
      <c r="J112" s="8" t="s">
        <v>309</v>
      </c>
      <c r="K112" s="10" t="s">
        <v>61</v>
      </c>
      <c r="L112" s="1" t="str">
        <f t="shared" si="31"/>
        <v>Reports&lt;br&gt;(보고서)</v>
      </c>
      <c r="M112" s="10" t="s">
        <v>62</v>
      </c>
      <c r="N112" s="10"/>
      <c r="O112" s="10"/>
      <c r="P112" s="1" t="str">
        <f t="shared" si="36"/>
        <v/>
      </c>
      <c r="Q112" s="10"/>
      <c r="R112" s="11" t="s">
        <v>352</v>
      </c>
      <c r="S112" s="1" t="str">
        <f t="shared" si="32"/>
        <v>UI-DMCI-02-R-0011</v>
      </c>
      <c r="T112" s="1" t="str">
        <f t="shared" si="33"/>
        <v>UI-DMCI-02-R-0011</v>
      </c>
    </row>
    <row r="113" spans="1:20" s="25" customFormat="1" x14ac:dyDescent="0.25">
      <c r="A113" s="2" t="str">
        <f t="shared" si="34"/>
        <v>R</v>
      </c>
      <c r="B113" s="13"/>
      <c r="C113" s="13"/>
      <c r="D113" s="1" t="str">
        <f t="shared" ref="D113" si="37">IF(E113&lt;&gt;"",E113&amp;"&lt;br&gt;("&amp;C113&amp;")","")</f>
        <v/>
      </c>
      <c r="E113" s="13"/>
      <c r="F113" s="23" t="s">
        <v>356</v>
      </c>
      <c r="G113" s="34" t="s">
        <v>395</v>
      </c>
      <c r="H113" s="23" t="str">
        <f t="shared" si="30"/>
        <v>Data Cleanup Tool&lt;br&gt;(데이터 클린업 도구)</v>
      </c>
      <c r="I113" s="23" t="s">
        <v>8</v>
      </c>
      <c r="J113" s="23" t="s">
        <v>104</v>
      </c>
      <c r="K113" s="23" t="s">
        <v>9</v>
      </c>
      <c r="L113" s="23" t="str">
        <f t="shared" si="31"/>
        <v>Dashboard&lt;br&gt;(Dashboard)</v>
      </c>
      <c r="M113" s="23" t="s">
        <v>9</v>
      </c>
      <c r="N113" s="23"/>
      <c r="O113" s="23"/>
      <c r="P113" s="1" t="str">
        <f t="shared" si="36"/>
        <v/>
      </c>
      <c r="Q113" s="23"/>
      <c r="R113" s="24" t="s">
        <v>152</v>
      </c>
      <c r="S113" s="1" t="str">
        <f t="shared" si="32"/>
        <v>UI-DMCI-01-R-0001</v>
      </c>
      <c r="T113" s="1" t="str">
        <f t="shared" si="33"/>
        <v>UI-DMCI-01-R-0001</v>
      </c>
    </row>
    <row r="114" spans="1:20" x14ac:dyDescent="0.25">
      <c r="A114" s="2" t="str">
        <f t="shared" si="34"/>
        <v>R</v>
      </c>
      <c r="B114" s="1"/>
      <c r="C114" s="1"/>
      <c r="D114" s="1" t="str">
        <f t="shared" si="35"/>
        <v/>
      </c>
      <c r="E114" s="1"/>
      <c r="F114" s="7"/>
      <c r="G114" s="1"/>
      <c r="H114" s="1" t="str">
        <f t="shared" si="30"/>
        <v/>
      </c>
      <c r="I114" s="1"/>
      <c r="J114" s="8" t="s">
        <v>105</v>
      </c>
      <c r="K114" s="1" t="s">
        <v>24</v>
      </c>
      <c r="L114" s="1" t="str">
        <f t="shared" si="31"/>
        <v>Case Management&lt;br&gt;(Case Management)</v>
      </c>
      <c r="M114" s="1" t="s">
        <v>24</v>
      </c>
      <c r="N114" s="8"/>
      <c r="O114" s="1"/>
      <c r="P114" s="1" t="str">
        <f t="shared" si="36"/>
        <v/>
      </c>
      <c r="Q114" s="1"/>
      <c r="R114" s="12" t="s">
        <v>153</v>
      </c>
      <c r="S114" s="1" t="str">
        <f t="shared" si="32"/>
        <v>UI-DMCI-01-R-0003</v>
      </c>
      <c r="T114" s="1" t="str">
        <f t="shared" si="33"/>
        <v>UI-DMCI-01-R-0003</v>
      </c>
    </row>
    <row r="115" spans="1:20" x14ac:dyDescent="0.25">
      <c r="A115" s="2" t="str">
        <f t="shared" si="34"/>
        <v>R</v>
      </c>
      <c r="B115" s="13"/>
      <c r="C115" s="13"/>
      <c r="D115" s="1" t="str">
        <f t="shared" si="35"/>
        <v/>
      </c>
      <c r="E115" s="13"/>
      <c r="F115" s="15"/>
      <c r="G115" s="13"/>
      <c r="H115" s="1" t="str">
        <f t="shared" si="30"/>
        <v/>
      </c>
      <c r="I115" s="13"/>
      <c r="J115" s="8" t="s">
        <v>106</v>
      </c>
      <c r="K115" s="1" t="s">
        <v>30</v>
      </c>
      <c r="L115" s="1" t="str">
        <f t="shared" si="31"/>
        <v>Data Cleanup Reports&lt;br&gt;(Data Cleanup Reports)</v>
      </c>
      <c r="M115" s="1" t="s">
        <v>30</v>
      </c>
      <c r="N115" s="8" t="s">
        <v>132</v>
      </c>
      <c r="O115" s="13" t="s">
        <v>16</v>
      </c>
      <c r="P115" s="1" t="str">
        <f t="shared" si="36"/>
        <v>Executive Reports&lt;br&gt;(관리자용 요약 보고서)</v>
      </c>
      <c r="Q115" s="14" t="s">
        <v>12</v>
      </c>
      <c r="R115" s="12" t="s">
        <v>154</v>
      </c>
      <c r="S115" s="1" t="str">
        <f t="shared" si="32"/>
        <v>UI-DMCI-01-R-0013</v>
      </c>
      <c r="T115" s="1" t="str">
        <f t="shared" si="33"/>
        <v>UI-DMCI-01-R-0013</v>
      </c>
    </row>
    <row r="116" spans="1:20" x14ac:dyDescent="0.25">
      <c r="A116" s="2" t="str">
        <f t="shared" si="34"/>
        <v>R</v>
      </c>
      <c r="B116" s="13"/>
      <c r="C116" s="13"/>
      <c r="D116" s="1" t="str">
        <f t="shared" si="35"/>
        <v/>
      </c>
      <c r="E116" s="13"/>
      <c r="F116" s="15"/>
      <c r="G116" s="13"/>
      <c r="H116" s="1" t="str">
        <f t="shared" si="30"/>
        <v/>
      </c>
      <c r="I116" s="13"/>
      <c r="J116" s="8"/>
      <c r="K116" s="13"/>
      <c r="L116" s="1" t="str">
        <f t="shared" si="31"/>
        <v/>
      </c>
      <c r="M116" s="14"/>
      <c r="N116" s="8" t="s">
        <v>133</v>
      </c>
      <c r="O116" s="13" t="s">
        <v>17</v>
      </c>
      <c r="P116" s="1" t="str">
        <f t="shared" si="36"/>
        <v>Detailed Reports&lt;br&gt;(상세 보고서)</v>
      </c>
      <c r="Q116" s="14" t="s">
        <v>13</v>
      </c>
      <c r="R116" s="12" t="s">
        <v>155</v>
      </c>
      <c r="S116" s="1" t="str">
        <f t="shared" si="32"/>
        <v>UI-DMCI-01-R-0014</v>
      </c>
      <c r="T116" s="1" t="str">
        <f t="shared" si="33"/>
        <v>UI-DMCI-01-R-0014</v>
      </c>
    </row>
    <row r="117" spans="1:20" x14ac:dyDescent="0.25">
      <c r="A117" s="2" t="str">
        <f t="shared" si="34"/>
        <v>R</v>
      </c>
      <c r="B117" s="26"/>
      <c r="C117" s="26"/>
      <c r="D117" s="1" t="str">
        <f t="shared" si="35"/>
        <v/>
      </c>
      <c r="E117" s="26"/>
      <c r="F117" s="15"/>
      <c r="G117" s="13"/>
      <c r="H117" s="1" t="str">
        <f t="shared" si="30"/>
        <v/>
      </c>
      <c r="I117" s="13"/>
      <c r="J117" s="8"/>
      <c r="K117" s="13"/>
      <c r="L117" s="1" t="str">
        <f t="shared" si="31"/>
        <v/>
      </c>
      <c r="M117" s="14"/>
      <c r="N117" s="8" t="s">
        <v>134</v>
      </c>
      <c r="O117" s="13" t="s">
        <v>18</v>
      </c>
      <c r="P117" s="1" t="str">
        <f t="shared" si="36"/>
        <v>Potential Errors Reports&lt;br&gt;(잠재적 오류에 대한 보고서)</v>
      </c>
      <c r="Q117" s="14" t="s">
        <v>14</v>
      </c>
      <c r="R117" s="12" t="s">
        <v>156</v>
      </c>
      <c r="S117" s="1" t="str">
        <f t="shared" si="32"/>
        <v>UI-DMCI-01-R-0015</v>
      </c>
      <c r="T117" s="1" t="str">
        <f t="shared" si="33"/>
        <v>UI-DMCI-01-R-0015</v>
      </c>
    </row>
    <row r="118" spans="1:20" x14ac:dyDescent="0.25">
      <c r="A118" s="2" t="str">
        <f t="shared" si="34"/>
        <v>R</v>
      </c>
      <c r="B118" s="27"/>
      <c r="C118" s="27"/>
      <c r="D118" s="1" t="str">
        <f t="shared" si="35"/>
        <v/>
      </c>
      <c r="E118" s="27"/>
      <c r="F118" s="15"/>
      <c r="G118" s="1"/>
      <c r="H118" s="1" t="str">
        <f t="shared" si="30"/>
        <v/>
      </c>
      <c r="I118" s="1"/>
      <c r="J118" s="8" t="s">
        <v>107</v>
      </c>
      <c r="K118" s="10" t="s">
        <v>31</v>
      </c>
      <c r="L118" s="1" t="str">
        <f t="shared" si="31"/>
        <v>Detail&lt;br&gt;(Detail)</v>
      </c>
      <c r="M118" s="10" t="s">
        <v>31</v>
      </c>
      <c r="N118" s="10" t="s">
        <v>135</v>
      </c>
      <c r="O118" s="10" t="s">
        <v>32</v>
      </c>
      <c r="P118" s="1" t="str">
        <f t="shared" si="36"/>
        <v>1 Payments without Debit Number&lt;br&gt;(1 Payments without Debit Number)</v>
      </c>
      <c r="Q118" s="10" t="s">
        <v>32</v>
      </c>
      <c r="R118" s="11" t="s">
        <v>157</v>
      </c>
      <c r="S118" s="1" t="str">
        <f t="shared" si="32"/>
        <v>UI-DMCI-01-R-1001</v>
      </c>
      <c r="T118" s="1" t="str">
        <f t="shared" si="33"/>
        <v>UI-DMCI-01-R-1001</v>
      </c>
    </row>
    <row r="119" spans="1:20" x14ac:dyDescent="0.25">
      <c r="A119" s="2" t="str">
        <f t="shared" si="34"/>
        <v>R</v>
      </c>
      <c r="B119" s="26"/>
      <c r="C119" s="26"/>
      <c r="D119" s="1" t="str">
        <f t="shared" si="35"/>
        <v/>
      </c>
      <c r="E119" s="26"/>
      <c r="F119" s="15"/>
      <c r="G119" s="13"/>
      <c r="H119" s="1" t="str">
        <f t="shared" si="30"/>
        <v/>
      </c>
      <c r="I119" s="13"/>
      <c r="J119" s="8"/>
      <c r="K119" s="13"/>
      <c r="L119" s="1" t="str">
        <f t="shared" si="31"/>
        <v/>
      </c>
      <c r="M119" s="14"/>
      <c r="N119" s="10" t="s">
        <v>136</v>
      </c>
      <c r="O119" s="13" t="s">
        <v>33</v>
      </c>
      <c r="P119" s="1" t="str">
        <f t="shared" si="36"/>
        <v>2 Incorrect Posting&lt;br&gt;(2 Incorrect Posting)</v>
      </c>
      <c r="Q119" s="13" t="s">
        <v>33</v>
      </c>
      <c r="R119" s="11" t="s">
        <v>158</v>
      </c>
      <c r="S119" s="1" t="str">
        <f t="shared" si="32"/>
        <v>UI-DMCI-01-R-1002</v>
      </c>
      <c r="T119" s="1" t="str">
        <f t="shared" si="33"/>
        <v>UI-DMCI-01-R-1002</v>
      </c>
    </row>
    <row r="120" spans="1:20" x14ac:dyDescent="0.25">
      <c r="A120" s="2" t="str">
        <f t="shared" si="34"/>
        <v>R</v>
      </c>
      <c r="B120" s="13"/>
      <c r="C120" s="13"/>
      <c r="D120" s="1" t="str">
        <f t="shared" si="35"/>
        <v/>
      </c>
      <c r="E120" s="13"/>
      <c r="F120" s="15"/>
      <c r="G120" s="13"/>
      <c r="H120" s="1" t="str">
        <f t="shared" si="30"/>
        <v/>
      </c>
      <c r="I120" s="13"/>
      <c r="J120" s="8"/>
      <c r="K120" s="13"/>
      <c r="L120" s="1" t="str">
        <f t="shared" si="31"/>
        <v/>
      </c>
      <c r="M120" s="14"/>
      <c r="N120" s="10" t="s">
        <v>137</v>
      </c>
      <c r="O120" s="13" t="s">
        <v>34</v>
      </c>
      <c r="P120" s="1" t="str">
        <f t="shared" si="36"/>
        <v>3 Duplicate Assessments&lt;br&gt;(3 Duplicate Assessments)</v>
      </c>
      <c r="Q120" s="13" t="s">
        <v>34</v>
      </c>
      <c r="R120" s="11" t="s">
        <v>159</v>
      </c>
      <c r="S120" s="1" t="str">
        <f t="shared" si="32"/>
        <v>UI-DMCI-01-R-1003</v>
      </c>
      <c r="T120" s="1" t="str">
        <f t="shared" si="33"/>
        <v>UI-DMCI-01-R-1003</v>
      </c>
    </row>
    <row r="121" spans="1:20" x14ac:dyDescent="0.25">
      <c r="A121" s="2" t="str">
        <f t="shared" si="34"/>
        <v>R</v>
      </c>
      <c r="B121" s="13"/>
      <c r="C121" s="13"/>
      <c r="D121" s="1" t="str">
        <f t="shared" si="35"/>
        <v/>
      </c>
      <c r="E121" s="13"/>
      <c r="F121" s="15"/>
      <c r="G121" s="13"/>
      <c r="H121" s="1" t="str">
        <f t="shared" si="30"/>
        <v/>
      </c>
      <c r="I121" s="13"/>
      <c r="J121" s="8"/>
      <c r="K121" s="13"/>
      <c r="L121" s="1" t="str">
        <f t="shared" si="31"/>
        <v/>
      </c>
      <c r="M121" s="14"/>
      <c r="N121" s="10" t="s">
        <v>138</v>
      </c>
      <c r="O121" s="13" t="s">
        <v>35</v>
      </c>
      <c r="P121" s="1" t="str">
        <f t="shared" si="36"/>
        <v>4 Vacated Assessments&lt;br&gt;(4 Vacated Assessments)</v>
      </c>
      <c r="Q121" s="13" t="s">
        <v>35</v>
      </c>
      <c r="R121" s="11" t="s">
        <v>160</v>
      </c>
      <c r="S121" s="1" t="str">
        <f t="shared" si="32"/>
        <v>UI-DMCI-01-R-1004</v>
      </c>
      <c r="T121" s="1" t="str">
        <f t="shared" si="33"/>
        <v>UI-DMCI-01-R-1004</v>
      </c>
    </row>
    <row r="122" spans="1:20" x14ac:dyDescent="0.25">
      <c r="A122" s="2" t="str">
        <f t="shared" si="34"/>
        <v>R</v>
      </c>
      <c r="B122" s="13"/>
      <c r="C122" s="13"/>
      <c r="D122" s="1" t="str">
        <f t="shared" ref="D122:D138" si="38">IF(E122&lt;&gt;"",E122&amp;"&lt;br&gt;("&amp;C122&amp;")","")</f>
        <v/>
      </c>
      <c r="E122" s="13"/>
      <c r="F122" s="15"/>
      <c r="G122" s="13"/>
      <c r="H122" s="1" t="str">
        <f t="shared" ref="H122:H138" si="39">IF(I122&lt;&gt;"",I122&amp;"&lt;br&gt;("&amp;G122&amp;")","")</f>
        <v/>
      </c>
      <c r="I122" s="13"/>
      <c r="J122" s="8"/>
      <c r="K122" s="13"/>
      <c r="L122" s="1" t="str">
        <f t="shared" ref="L122:L138" si="40">IF(M122&lt;&gt;"",M122&amp;"&lt;br&gt;("&amp;K122&amp;")","")</f>
        <v/>
      </c>
      <c r="M122" s="14"/>
      <c r="N122" s="10" t="s">
        <v>139</v>
      </c>
      <c r="O122" s="13" t="s">
        <v>36</v>
      </c>
      <c r="P122" s="1" t="str">
        <f t="shared" si="36"/>
        <v>6 Wrong Assessment&lt;br&gt;(6 Wrong Assessment)</v>
      </c>
      <c r="Q122" s="13" t="s">
        <v>36</v>
      </c>
      <c r="R122" s="11" t="s">
        <v>161</v>
      </c>
      <c r="S122" s="1" t="str">
        <f t="shared" ref="S122:S125" si="41">R122</f>
        <v>UI-DMCI-01-R-1006</v>
      </c>
      <c r="T122" s="1" t="str">
        <f t="shared" ref="T122:T124" si="42">R122</f>
        <v>UI-DMCI-01-R-1006</v>
      </c>
    </row>
    <row r="123" spans="1:20" x14ac:dyDescent="0.25">
      <c r="A123" s="2" t="str">
        <f t="shared" si="34"/>
        <v>R</v>
      </c>
      <c r="B123" s="13"/>
      <c r="C123" s="13"/>
      <c r="D123" s="1" t="str">
        <f t="shared" si="38"/>
        <v/>
      </c>
      <c r="E123" s="13"/>
      <c r="F123" s="15"/>
      <c r="G123" s="13"/>
      <c r="H123" s="1" t="str">
        <f t="shared" si="39"/>
        <v/>
      </c>
      <c r="I123" s="13"/>
      <c r="J123" s="8"/>
      <c r="K123" s="13"/>
      <c r="L123" s="1" t="str">
        <f t="shared" si="40"/>
        <v/>
      </c>
      <c r="M123" s="14"/>
      <c r="N123" s="10" t="s">
        <v>140</v>
      </c>
      <c r="O123" s="13" t="s">
        <v>37</v>
      </c>
      <c r="P123" s="1" t="str">
        <f t="shared" si="36"/>
        <v>8 Lumpsum Payment&lt;br&gt;(8 Lumpsum Payment)</v>
      </c>
      <c r="Q123" s="13" t="s">
        <v>37</v>
      </c>
      <c r="R123" s="11" t="s">
        <v>162</v>
      </c>
      <c r="S123" s="1" t="str">
        <f t="shared" si="41"/>
        <v>UI-DMCI-01-R-1008</v>
      </c>
      <c r="T123" s="1" t="str">
        <f t="shared" si="42"/>
        <v>UI-DMCI-01-R-1008</v>
      </c>
    </row>
    <row r="124" spans="1:20" x14ac:dyDescent="0.25">
      <c r="A124" s="2" t="str">
        <f t="shared" si="34"/>
        <v>R</v>
      </c>
      <c r="B124" s="13"/>
      <c r="C124" s="13"/>
      <c r="D124" s="1" t="str">
        <f t="shared" si="38"/>
        <v/>
      </c>
      <c r="E124" s="13"/>
      <c r="F124" s="15"/>
      <c r="G124" s="13"/>
      <c r="H124" s="1" t="str">
        <f t="shared" si="39"/>
        <v/>
      </c>
      <c r="I124" s="13"/>
      <c r="J124" s="8"/>
      <c r="K124" s="13"/>
      <c r="L124" s="1" t="str">
        <f t="shared" si="40"/>
        <v/>
      </c>
      <c r="M124" s="14"/>
      <c r="N124" s="10" t="s">
        <v>141</v>
      </c>
      <c r="O124" s="13" t="s">
        <v>38</v>
      </c>
      <c r="P124" s="1" t="str">
        <f t="shared" si="36"/>
        <v>9 Reverse Cancelled Assessment&lt;br&gt;(9 Reverse Cancelled Assessment)</v>
      </c>
      <c r="Q124" s="13" t="s">
        <v>38</v>
      </c>
      <c r="R124" s="11" t="s">
        <v>163</v>
      </c>
      <c r="S124" s="1" t="str">
        <f t="shared" si="41"/>
        <v>UI-DMCI-01-R-1009</v>
      </c>
      <c r="T124" s="1" t="str">
        <f t="shared" si="42"/>
        <v>UI-DMCI-01-R-1009</v>
      </c>
    </row>
    <row r="125" spans="1:20" s="25" customFormat="1" x14ac:dyDescent="0.25">
      <c r="A125" s="22" t="s">
        <v>28</v>
      </c>
      <c r="B125" s="23" t="s">
        <v>89</v>
      </c>
      <c r="C125" s="23" t="s">
        <v>25</v>
      </c>
      <c r="D125" s="23" t="str">
        <f t="shared" si="38"/>
        <v>Approver&lt;br&gt;(Approver)</v>
      </c>
      <c r="E125" s="23" t="s">
        <v>25</v>
      </c>
      <c r="F125" s="23" t="s">
        <v>92</v>
      </c>
      <c r="G125" s="34" t="s">
        <v>395</v>
      </c>
      <c r="H125" s="23" t="str">
        <f t="shared" si="39"/>
        <v>Data Cleanup Tool&lt;br&gt;(데이터 클린업 도구)</v>
      </c>
      <c r="I125" s="23" t="s">
        <v>8</v>
      </c>
      <c r="J125" s="23" t="s">
        <v>108</v>
      </c>
      <c r="K125" s="23" t="s">
        <v>9</v>
      </c>
      <c r="L125" s="23" t="str">
        <f t="shared" si="40"/>
        <v>Dashboard&lt;br&gt;(Dashboard)</v>
      </c>
      <c r="M125" s="23" t="s">
        <v>9</v>
      </c>
      <c r="N125" s="23"/>
      <c r="O125" s="23"/>
      <c r="P125" s="1" t="str">
        <f t="shared" si="36"/>
        <v/>
      </c>
      <c r="Q125" s="23"/>
      <c r="R125" s="24" t="s">
        <v>164</v>
      </c>
      <c r="S125" s="38" t="str">
        <f t="shared" si="41"/>
        <v>UI-DMCI-01-A-0001</v>
      </c>
      <c r="T125" s="1" t="str">
        <f t="shared" si="2"/>
        <v>UI-DMCI-01-A-0001</v>
      </c>
    </row>
    <row r="126" spans="1:20" x14ac:dyDescent="0.25">
      <c r="A126" s="2" t="str">
        <f t="shared" ref="A126:A130" si="43">IF(B126="", A125, IF(B126="FN-E-DMC","E","I"))</f>
        <v>A</v>
      </c>
      <c r="B126" s="1"/>
      <c r="C126" s="1"/>
      <c r="D126" s="1" t="str">
        <f t="shared" si="38"/>
        <v/>
      </c>
      <c r="E126" s="1"/>
      <c r="F126" s="7"/>
      <c r="G126" s="1"/>
      <c r="H126" s="1" t="str">
        <f t="shared" si="39"/>
        <v/>
      </c>
      <c r="I126" s="1"/>
      <c r="J126" s="8" t="s">
        <v>109</v>
      </c>
      <c r="K126" s="1" t="s">
        <v>24</v>
      </c>
      <c r="L126" s="1" t="str">
        <f t="shared" si="40"/>
        <v>Case Management&lt;br&gt;(Case Management)</v>
      </c>
      <c r="M126" s="1" t="s">
        <v>24</v>
      </c>
      <c r="N126" s="8"/>
      <c r="O126" s="1"/>
      <c r="P126" s="1" t="str">
        <f t="shared" si="36"/>
        <v/>
      </c>
      <c r="Q126" s="1"/>
      <c r="R126" s="12" t="s">
        <v>165</v>
      </c>
      <c r="S126" s="1" t="str">
        <f t="shared" si="1"/>
        <v>UI-DMCI-01-A-0003</v>
      </c>
      <c r="T126" s="1" t="str">
        <f t="shared" si="2"/>
        <v>UI-DMCI-01-A-0003</v>
      </c>
    </row>
    <row r="127" spans="1:20" x14ac:dyDescent="0.25">
      <c r="A127" s="2" t="str">
        <f t="shared" si="43"/>
        <v>A</v>
      </c>
      <c r="B127" s="13"/>
      <c r="C127" s="13"/>
      <c r="D127" s="1" t="str">
        <f t="shared" si="38"/>
        <v/>
      </c>
      <c r="E127" s="13"/>
      <c r="F127" s="15"/>
      <c r="G127" s="13"/>
      <c r="H127" s="1" t="str">
        <f t="shared" si="39"/>
        <v/>
      </c>
      <c r="I127" s="13"/>
      <c r="J127" s="8" t="s">
        <v>110</v>
      </c>
      <c r="K127" s="13" t="s">
        <v>15</v>
      </c>
      <c r="L127" s="1" t="str">
        <f t="shared" si="40"/>
        <v>Case Reassignment&lt;br&gt;(케이스 재할당)</v>
      </c>
      <c r="M127" s="14" t="s">
        <v>11</v>
      </c>
      <c r="N127" s="8"/>
      <c r="O127" s="13"/>
      <c r="P127" s="1" t="str">
        <f t="shared" si="36"/>
        <v/>
      </c>
      <c r="Q127" s="14"/>
      <c r="R127" s="12" t="s">
        <v>166</v>
      </c>
      <c r="S127" s="1" t="str">
        <f t="shared" si="1"/>
        <v>UI-DMCI-01-A-0012</v>
      </c>
      <c r="T127" s="1" t="str">
        <f t="shared" si="2"/>
        <v>UI-DMCI-01-A-0012</v>
      </c>
    </row>
    <row r="128" spans="1:20" x14ac:dyDescent="0.25">
      <c r="A128" s="2" t="str">
        <f t="shared" si="43"/>
        <v>A</v>
      </c>
      <c r="B128" s="13"/>
      <c r="C128" s="13"/>
      <c r="D128" s="1" t="str">
        <f t="shared" si="38"/>
        <v/>
      </c>
      <c r="E128" s="13"/>
      <c r="F128" s="15"/>
      <c r="G128" s="13"/>
      <c r="H128" s="1" t="str">
        <f t="shared" si="39"/>
        <v/>
      </c>
      <c r="I128" s="13"/>
      <c r="J128" s="8" t="s">
        <v>111</v>
      </c>
      <c r="K128" s="1" t="s">
        <v>30</v>
      </c>
      <c r="L128" s="1" t="str">
        <f t="shared" si="40"/>
        <v>Data Cleanup Reports&lt;br&gt;(Data Cleanup Reports)</v>
      </c>
      <c r="M128" s="1" t="s">
        <v>30</v>
      </c>
      <c r="N128" s="8" t="s">
        <v>142</v>
      </c>
      <c r="O128" s="13" t="s">
        <v>16</v>
      </c>
      <c r="P128" s="1" t="str">
        <f t="shared" si="36"/>
        <v>Executive Reports&lt;br&gt;(관리자용 요약 보고서)</v>
      </c>
      <c r="Q128" s="14" t="s">
        <v>12</v>
      </c>
      <c r="R128" s="12" t="s">
        <v>167</v>
      </c>
      <c r="S128" s="1" t="str">
        <f t="shared" si="1"/>
        <v>UI-DMCI-01-A-0013</v>
      </c>
      <c r="T128" s="1" t="str">
        <f t="shared" si="2"/>
        <v>UI-DMCI-01-A-0013</v>
      </c>
    </row>
    <row r="129" spans="1:20" x14ac:dyDescent="0.25">
      <c r="A129" s="2" t="str">
        <f t="shared" si="43"/>
        <v>A</v>
      </c>
      <c r="B129" s="13"/>
      <c r="C129" s="13"/>
      <c r="D129" s="1" t="str">
        <f t="shared" si="38"/>
        <v/>
      </c>
      <c r="E129" s="13"/>
      <c r="F129" s="15"/>
      <c r="G129" s="13"/>
      <c r="H129" s="1" t="str">
        <f t="shared" si="39"/>
        <v/>
      </c>
      <c r="I129" s="13"/>
      <c r="J129" s="8"/>
      <c r="K129" s="13"/>
      <c r="L129" s="1" t="str">
        <f t="shared" si="40"/>
        <v/>
      </c>
      <c r="M129" s="14"/>
      <c r="N129" s="8" t="s">
        <v>143</v>
      </c>
      <c r="O129" s="13" t="s">
        <v>17</v>
      </c>
      <c r="P129" s="1" t="str">
        <f t="shared" si="36"/>
        <v>Detailed Reports&lt;br&gt;(상세 보고서)</v>
      </c>
      <c r="Q129" s="14" t="s">
        <v>13</v>
      </c>
      <c r="R129" s="12" t="s">
        <v>168</v>
      </c>
      <c r="S129" s="1" t="str">
        <f t="shared" si="1"/>
        <v>UI-DMCI-01-A-0014</v>
      </c>
      <c r="T129" s="1" t="str">
        <f t="shared" si="2"/>
        <v>UI-DMCI-01-A-0014</v>
      </c>
    </row>
    <row r="130" spans="1:20" x14ac:dyDescent="0.25">
      <c r="A130" s="2" t="str">
        <f t="shared" si="43"/>
        <v>A</v>
      </c>
      <c r="B130" s="13"/>
      <c r="C130" s="13"/>
      <c r="D130" s="1" t="str">
        <f t="shared" si="38"/>
        <v/>
      </c>
      <c r="E130" s="13"/>
      <c r="F130" s="15"/>
      <c r="G130" s="13"/>
      <c r="H130" s="1" t="str">
        <f t="shared" si="39"/>
        <v/>
      </c>
      <c r="I130" s="13"/>
      <c r="J130" s="8"/>
      <c r="K130" s="13"/>
      <c r="L130" s="1" t="str">
        <f t="shared" si="40"/>
        <v/>
      </c>
      <c r="M130" s="14"/>
      <c r="N130" s="8" t="s">
        <v>144</v>
      </c>
      <c r="O130" s="13" t="s">
        <v>18</v>
      </c>
      <c r="P130" s="1" t="str">
        <f t="shared" si="36"/>
        <v>Potential Errors Reports&lt;br&gt;(잠재적 오류에 대한 보고서)</v>
      </c>
      <c r="Q130" s="14" t="s">
        <v>14</v>
      </c>
      <c r="R130" s="12" t="s">
        <v>169</v>
      </c>
      <c r="S130" s="1" t="str">
        <f t="shared" si="1"/>
        <v>UI-DMCI-01-A-0015</v>
      </c>
      <c r="T130" s="1" t="str">
        <f t="shared" si="2"/>
        <v>UI-DMCI-01-A-0015</v>
      </c>
    </row>
    <row r="131" spans="1:20" x14ac:dyDescent="0.25">
      <c r="A131" s="28" t="str">
        <f t="shared" ref="A131:A137" si="44">IF(B131="", A130, IF(B131="FN-E-DMC","E","I"))</f>
        <v>A</v>
      </c>
      <c r="B131" s="27"/>
      <c r="C131" s="27"/>
      <c r="D131" s="1" t="str">
        <f t="shared" si="38"/>
        <v/>
      </c>
      <c r="E131" s="27"/>
      <c r="F131" s="15"/>
      <c r="G131" s="1"/>
      <c r="H131" s="1" t="str">
        <f t="shared" si="39"/>
        <v/>
      </c>
      <c r="I131" s="1"/>
      <c r="J131" s="8" t="s">
        <v>112</v>
      </c>
      <c r="K131" s="10" t="s">
        <v>31</v>
      </c>
      <c r="L131" s="1" t="str">
        <f t="shared" si="40"/>
        <v>Detail&lt;br&gt;(Detail)</v>
      </c>
      <c r="M131" s="10" t="s">
        <v>31</v>
      </c>
      <c r="N131" s="10" t="s">
        <v>145</v>
      </c>
      <c r="O131" s="10" t="s">
        <v>32</v>
      </c>
      <c r="P131" s="1" t="str">
        <f t="shared" si="36"/>
        <v>1 Payments without Debit Number&lt;br&gt;(1 Payments without Debit Number)</v>
      </c>
      <c r="Q131" s="10" t="s">
        <v>32</v>
      </c>
      <c r="R131" s="11" t="s">
        <v>170</v>
      </c>
      <c r="S131" s="1" t="str">
        <f t="shared" si="1"/>
        <v>UI-DMCI-01-A-1001</v>
      </c>
      <c r="T131" s="1" t="str">
        <f t="shared" si="2"/>
        <v>UI-DMCI-01-A-1001</v>
      </c>
    </row>
    <row r="132" spans="1:20" x14ac:dyDescent="0.25">
      <c r="A132" s="28" t="str">
        <f t="shared" si="44"/>
        <v>A</v>
      </c>
      <c r="B132" s="26"/>
      <c r="C132" s="26"/>
      <c r="D132" s="1" t="str">
        <f t="shared" si="38"/>
        <v/>
      </c>
      <c r="E132" s="26"/>
      <c r="F132" s="15"/>
      <c r="G132" s="13"/>
      <c r="H132" s="1" t="str">
        <f t="shared" si="39"/>
        <v/>
      </c>
      <c r="I132" s="13"/>
      <c r="J132" s="8"/>
      <c r="K132" s="13"/>
      <c r="L132" s="1" t="str">
        <f t="shared" si="40"/>
        <v/>
      </c>
      <c r="M132" s="14"/>
      <c r="N132" s="10" t="s">
        <v>146</v>
      </c>
      <c r="O132" s="13" t="s">
        <v>33</v>
      </c>
      <c r="P132" s="1" t="str">
        <f t="shared" si="36"/>
        <v>2 Incorrect Posting&lt;br&gt;(2 Incorrect Posting)</v>
      </c>
      <c r="Q132" s="13" t="s">
        <v>33</v>
      </c>
      <c r="R132" s="11" t="s">
        <v>171</v>
      </c>
      <c r="S132" s="1" t="str">
        <f t="shared" si="1"/>
        <v>UI-DMCI-01-A-1002</v>
      </c>
      <c r="T132" s="1" t="str">
        <f t="shared" si="2"/>
        <v>UI-DMCI-01-A-1002</v>
      </c>
    </row>
    <row r="133" spans="1:20" x14ac:dyDescent="0.25">
      <c r="A133" s="2" t="str">
        <f t="shared" si="44"/>
        <v>A</v>
      </c>
      <c r="B133" s="13"/>
      <c r="C133" s="13"/>
      <c r="D133" s="1" t="str">
        <f t="shared" si="38"/>
        <v/>
      </c>
      <c r="E133" s="13"/>
      <c r="F133" s="15"/>
      <c r="G133" s="13"/>
      <c r="H133" s="1" t="str">
        <f t="shared" si="39"/>
        <v/>
      </c>
      <c r="I133" s="13"/>
      <c r="J133" s="8"/>
      <c r="K133" s="13"/>
      <c r="L133" s="1" t="str">
        <f t="shared" si="40"/>
        <v/>
      </c>
      <c r="M133" s="14"/>
      <c r="N133" s="10" t="s">
        <v>147</v>
      </c>
      <c r="O133" s="13" t="s">
        <v>34</v>
      </c>
      <c r="P133" s="1" t="str">
        <f t="shared" si="36"/>
        <v>3 Duplicate Assessments&lt;br&gt;(3 Duplicate Assessments)</v>
      </c>
      <c r="Q133" s="13" t="s">
        <v>34</v>
      </c>
      <c r="R133" s="11" t="s">
        <v>172</v>
      </c>
      <c r="S133" s="1" t="str">
        <f t="shared" si="1"/>
        <v>UI-DMCI-01-A-1003</v>
      </c>
      <c r="T133" s="1" t="str">
        <f t="shared" si="2"/>
        <v>UI-DMCI-01-A-1003</v>
      </c>
    </row>
    <row r="134" spans="1:20" x14ac:dyDescent="0.25">
      <c r="A134" s="2" t="str">
        <f t="shared" si="44"/>
        <v>A</v>
      </c>
      <c r="B134" s="13"/>
      <c r="C134" s="13"/>
      <c r="D134" s="1" t="str">
        <f t="shared" si="38"/>
        <v/>
      </c>
      <c r="E134" s="13"/>
      <c r="F134" s="15"/>
      <c r="G134" s="13"/>
      <c r="H134" s="1" t="str">
        <f t="shared" si="39"/>
        <v/>
      </c>
      <c r="I134" s="13"/>
      <c r="J134" s="8"/>
      <c r="K134" s="13"/>
      <c r="L134" s="1" t="str">
        <f t="shared" si="40"/>
        <v/>
      </c>
      <c r="M134" s="14"/>
      <c r="N134" s="10" t="s">
        <v>148</v>
      </c>
      <c r="O134" s="13" t="s">
        <v>35</v>
      </c>
      <c r="P134" s="1" t="str">
        <f t="shared" si="36"/>
        <v>4 Vacated Assessments&lt;br&gt;(4 Vacated Assessments)</v>
      </c>
      <c r="Q134" s="13" t="s">
        <v>35</v>
      </c>
      <c r="R134" s="11" t="s">
        <v>173</v>
      </c>
      <c r="S134" s="1" t="str">
        <f t="shared" si="1"/>
        <v>UI-DMCI-01-A-1004</v>
      </c>
      <c r="T134" s="1" t="str">
        <f t="shared" si="2"/>
        <v>UI-DMCI-01-A-1004</v>
      </c>
    </row>
    <row r="135" spans="1:20" x14ac:dyDescent="0.25">
      <c r="A135" s="2" t="str">
        <f t="shared" si="44"/>
        <v>A</v>
      </c>
      <c r="B135" s="13"/>
      <c r="C135" s="13"/>
      <c r="D135" s="1" t="str">
        <f t="shared" si="38"/>
        <v/>
      </c>
      <c r="E135" s="13"/>
      <c r="F135" s="15"/>
      <c r="G135" s="13"/>
      <c r="H135" s="1" t="str">
        <f t="shared" si="39"/>
        <v/>
      </c>
      <c r="I135" s="13"/>
      <c r="J135" s="8"/>
      <c r="K135" s="13"/>
      <c r="L135" s="1" t="str">
        <f t="shared" si="40"/>
        <v/>
      </c>
      <c r="M135" s="14"/>
      <c r="N135" s="10" t="s">
        <v>149</v>
      </c>
      <c r="O135" s="13" t="s">
        <v>36</v>
      </c>
      <c r="P135" s="1" t="str">
        <f t="shared" si="36"/>
        <v>6 Wrong Assessment&lt;br&gt;(6 Wrong Assessment)</v>
      </c>
      <c r="Q135" s="13" t="s">
        <v>36</v>
      </c>
      <c r="R135" s="11" t="s">
        <v>174</v>
      </c>
      <c r="S135" s="1" t="str">
        <f t="shared" si="1"/>
        <v>UI-DMCI-01-A-1006</v>
      </c>
      <c r="T135" s="1" t="str">
        <f t="shared" si="2"/>
        <v>UI-DMCI-01-A-1006</v>
      </c>
    </row>
    <row r="136" spans="1:20" x14ac:dyDescent="0.25">
      <c r="A136" s="2" t="str">
        <f t="shared" si="44"/>
        <v>A</v>
      </c>
      <c r="B136" s="13"/>
      <c r="C136" s="13"/>
      <c r="D136" s="1" t="str">
        <f t="shared" si="38"/>
        <v/>
      </c>
      <c r="E136" s="13"/>
      <c r="F136" s="15"/>
      <c r="G136" s="13"/>
      <c r="H136" s="1" t="str">
        <f t="shared" si="39"/>
        <v/>
      </c>
      <c r="I136" s="13"/>
      <c r="J136" s="8"/>
      <c r="K136" s="13"/>
      <c r="L136" s="1" t="str">
        <f t="shared" si="40"/>
        <v/>
      </c>
      <c r="M136" s="14"/>
      <c r="N136" s="10" t="s">
        <v>150</v>
      </c>
      <c r="O136" s="13" t="s">
        <v>37</v>
      </c>
      <c r="P136" s="1" t="str">
        <f t="shared" si="36"/>
        <v>8 Lumpsum Payment&lt;br&gt;(8 Lumpsum Payment)</v>
      </c>
      <c r="Q136" s="13" t="s">
        <v>37</v>
      </c>
      <c r="R136" s="11" t="s">
        <v>175</v>
      </c>
      <c r="S136" s="1" t="str">
        <f t="shared" si="1"/>
        <v>UI-DMCI-01-A-1008</v>
      </c>
      <c r="T136" s="1" t="str">
        <f t="shared" si="2"/>
        <v>UI-DMCI-01-A-1008</v>
      </c>
    </row>
    <row r="137" spans="1:20" x14ac:dyDescent="0.25">
      <c r="A137" s="2" t="str">
        <f t="shared" si="44"/>
        <v>A</v>
      </c>
      <c r="B137" s="13"/>
      <c r="C137" s="13"/>
      <c r="D137" s="1" t="str">
        <f t="shared" si="38"/>
        <v/>
      </c>
      <c r="E137" s="13"/>
      <c r="F137" s="15"/>
      <c r="G137" s="13"/>
      <c r="H137" s="1" t="str">
        <f t="shared" si="39"/>
        <v/>
      </c>
      <c r="I137" s="13"/>
      <c r="J137" s="8"/>
      <c r="K137" s="13"/>
      <c r="L137" s="1" t="str">
        <f t="shared" si="40"/>
        <v/>
      </c>
      <c r="M137" s="14"/>
      <c r="N137" s="10" t="s">
        <v>151</v>
      </c>
      <c r="O137" s="13" t="s">
        <v>38</v>
      </c>
      <c r="P137" s="1" t="str">
        <f t="shared" si="36"/>
        <v>9 Reverse Cancelled Assessment&lt;br&gt;(9 Reverse Cancelled Assessment)</v>
      </c>
      <c r="Q137" s="13" t="s">
        <v>38</v>
      </c>
      <c r="R137" s="11" t="s">
        <v>176</v>
      </c>
      <c r="S137" s="1" t="str">
        <f t="shared" si="1"/>
        <v>UI-DMCI-01-A-1009</v>
      </c>
      <c r="T137" s="1" t="str">
        <f t="shared" si="2"/>
        <v>UI-DMCI-01-A-1009</v>
      </c>
    </row>
    <row r="138" spans="1:20" s="25" customFormat="1" x14ac:dyDescent="0.25">
      <c r="A138" s="22" t="s">
        <v>29</v>
      </c>
      <c r="B138" s="23" t="s">
        <v>90</v>
      </c>
      <c r="C138" s="23" t="s">
        <v>23</v>
      </c>
      <c r="D138" s="23" t="str">
        <f t="shared" si="38"/>
        <v>HQ Manager&lt;br&gt;(HQ Manager)</v>
      </c>
      <c r="E138" s="23" t="s">
        <v>23</v>
      </c>
      <c r="F138" s="23" t="s">
        <v>93</v>
      </c>
      <c r="G138" s="34" t="s">
        <v>395</v>
      </c>
      <c r="H138" s="23" t="str">
        <f t="shared" si="39"/>
        <v>Data Cleanup Tool&lt;br&gt;(데이터 클린업 도구)</v>
      </c>
      <c r="I138" s="23" t="s">
        <v>8</v>
      </c>
      <c r="J138" s="23" t="s">
        <v>113</v>
      </c>
      <c r="K138" s="23" t="s">
        <v>9</v>
      </c>
      <c r="L138" s="23" t="str">
        <f t="shared" si="40"/>
        <v>Dashboard&lt;br&gt;(Dashboard)</v>
      </c>
      <c r="M138" s="23" t="s">
        <v>9</v>
      </c>
      <c r="N138" s="23"/>
      <c r="O138" s="23"/>
      <c r="P138" s="1" t="str">
        <f t="shared" si="36"/>
        <v/>
      </c>
      <c r="Q138" s="23"/>
      <c r="R138" s="24" t="s">
        <v>177</v>
      </c>
      <c r="S138" s="1" t="str">
        <f t="shared" si="1"/>
        <v>UI-DMCI-01-M-0001</v>
      </c>
      <c r="T138" s="1" t="str">
        <f t="shared" si="2"/>
        <v>UI-DMCI-01-M-0001</v>
      </c>
    </row>
  </sheetData>
  <autoFilter ref="A2:T3" xr:uid="{52A47179-ED83-49BA-AD32-52C02F9F0FB4}"/>
  <phoneticPr fontId="1" type="noConversion"/>
  <conditionalFormatting sqref="A3:A138 S4:T4 S22:T138">
    <cfRule type="expression" dxfId="2" priority="7">
      <formula>$A$3="I"</formula>
    </cfRule>
  </conditionalFormatting>
  <conditionalFormatting sqref="R3:T3">
    <cfRule type="expression" dxfId="1" priority="9">
      <formula>$A$3="I"</formula>
    </cfRule>
  </conditionalFormatting>
  <conditionalFormatting sqref="S17:T17">
    <cfRule type="expression" dxfId="0" priority="4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2025-07-08T10:02:16Z</dcterms:modified>
</cp:coreProperties>
</file>