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D2BFBA4C-3E80-4412-B7D6-FC963E508D11}" xr6:coauthVersionLast="47" xr6:coauthVersionMax="47" xr10:uidLastSave="{00000000-0000-0000-0000-000000000000}"/>
  <bookViews>
    <workbookView xWindow="6405" yWindow="11370" windowWidth="40500" windowHeight="17895" tabRatio="591" xr2:uid="{00000000-000D-0000-FFFF-FFFF00000000}"/>
  </bookViews>
  <sheets>
    <sheet name="UI-DMCI-O" sheetId="33" r:id="rId1"/>
    <sheet name="Lable" sheetId="32" r:id="rId2"/>
  </sheets>
  <externalReferences>
    <externalReference r:id="rId3"/>
  </externalReferences>
  <definedNames>
    <definedName name="_xlnm._FilterDatabase" localSheetId="1" hidden="1">Lable!$A$1:$I$1</definedName>
    <definedName name="_xlnm._FilterDatabase" localSheetId="0" hidden="1">'UI-DMCI-O'!$A$1:$XEX$1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ㄴㅇ">#REF!</definedName>
    <definedName name="여부" localSheetId="0">#REF!</definedName>
    <definedName name="여부">#REF!</definedName>
    <definedName name="항목사용화면유형" localSheetId="0">#REF!</definedName>
    <definedName name="항목유형" localSheetId="0">#REF!</definedName>
    <definedName name="항목읽기전용유형" localSheetId="0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33" l="1"/>
  <c r="P16" i="33" s="1"/>
  <c r="M16" i="33"/>
  <c r="L16" i="33"/>
  <c r="J16" i="33"/>
  <c r="I16" i="33"/>
  <c r="G16" i="33"/>
  <c r="F16" i="33"/>
  <c r="B16" i="33"/>
  <c r="D16" i="33" s="1"/>
  <c r="F310" i="32"/>
  <c r="E310" i="32"/>
  <c r="F309" i="32"/>
  <c r="E309" i="32"/>
  <c r="Q138" i="33"/>
  <c r="P138" i="33" s="1"/>
  <c r="M138" i="33"/>
  <c r="L138" i="33"/>
  <c r="J138" i="33"/>
  <c r="I138" i="33"/>
  <c r="G138" i="33"/>
  <c r="F138" i="33" s="1"/>
  <c r="B138" i="33"/>
  <c r="D138" i="33" s="1"/>
  <c r="Q137" i="33"/>
  <c r="P137" i="33" s="1"/>
  <c r="M137" i="33"/>
  <c r="L137" i="33"/>
  <c r="J137" i="33"/>
  <c r="I137" i="33"/>
  <c r="G137" i="33"/>
  <c r="F137" i="33" s="1"/>
  <c r="B137" i="33"/>
  <c r="D137" i="33" s="1"/>
  <c r="Q90" i="33"/>
  <c r="P90" i="33" s="1"/>
  <c r="M90" i="33"/>
  <c r="L90" i="33"/>
  <c r="J90" i="33"/>
  <c r="I90" i="33"/>
  <c r="G90" i="33"/>
  <c r="F90" i="33" s="1"/>
  <c r="B90" i="33"/>
  <c r="D90" i="33" s="1"/>
  <c r="C16" i="33" l="1"/>
  <c r="C138" i="33"/>
  <c r="C137" i="33"/>
  <c r="C90" i="33"/>
  <c r="F308" i="32" l="1"/>
  <c r="E308" i="32"/>
  <c r="F307" i="32"/>
  <c r="E307" i="32"/>
  <c r="F306" i="32"/>
  <c r="E306" i="32"/>
  <c r="F305" i="32"/>
  <c r="E305" i="32"/>
  <c r="Q136" i="33"/>
  <c r="P136" i="33"/>
  <c r="M136" i="33"/>
  <c r="L136" i="33"/>
  <c r="J136" i="33"/>
  <c r="I136" i="33" s="1"/>
  <c r="G136" i="33"/>
  <c r="F136" i="33" s="1"/>
  <c r="B136" i="33"/>
  <c r="D136" i="33" s="1"/>
  <c r="Q135" i="33"/>
  <c r="P135" i="33" s="1"/>
  <c r="M135" i="33"/>
  <c r="L135" i="33"/>
  <c r="J135" i="33"/>
  <c r="I135" i="33" s="1"/>
  <c r="G135" i="33"/>
  <c r="F135" i="33" s="1"/>
  <c r="B135" i="33"/>
  <c r="Q134" i="33"/>
  <c r="P134" i="33" s="1"/>
  <c r="M134" i="33"/>
  <c r="L134" i="33"/>
  <c r="J134" i="33"/>
  <c r="I134" i="33" s="1"/>
  <c r="G134" i="33"/>
  <c r="F134" i="33" s="1"/>
  <c r="B134" i="33"/>
  <c r="D134" i="33" s="1"/>
  <c r="C134" i="33" s="1"/>
  <c r="Q133" i="33"/>
  <c r="P133" i="33"/>
  <c r="M133" i="33"/>
  <c r="L133" i="33"/>
  <c r="J133" i="33"/>
  <c r="I133" i="33" s="1"/>
  <c r="G133" i="33"/>
  <c r="F133" i="33" s="1"/>
  <c r="B133" i="33"/>
  <c r="D133" i="33" s="1"/>
  <c r="Q132" i="33"/>
  <c r="P132" i="33" s="1"/>
  <c r="M132" i="33"/>
  <c r="L132" i="33"/>
  <c r="J132" i="33"/>
  <c r="I132" i="33" s="1"/>
  <c r="G132" i="33"/>
  <c r="F132" i="33" s="1"/>
  <c r="B132" i="33"/>
  <c r="Q131" i="33"/>
  <c r="P131" i="33" s="1"/>
  <c r="M131" i="33"/>
  <c r="L131" i="33"/>
  <c r="J131" i="33"/>
  <c r="I131" i="33" s="1"/>
  <c r="G131" i="33"/>
  <c r="F131" i="33" s="1"/>
  <c r="B131" i="33"/>
  <c r="D131" i="33" s="1"/>
  <c r="Q130" i="33"/>
  <c r="P130" i="33" s="1"/>
  <c r="M130" i="33"/>
  <c r="L130" i="33"/>
  <c r="J130" i="33"/>
  <c r="I130" i="33" s="1"/>
  <c r="G130" i="33"/>
  <c r="F130" i="33" s="1"/>
  <c r="B130" i="33"/>
  <c r="D130" i="33" s="1"/>
  <c r="Q129" i="33"/>
  <c r="P129" i="33" s="1"/>
  <c r="M129" i="33"/>
  <c r="L129" i="33"/>
  <c r="J129" i="33"/>
  <c r="I129" i="33" s="1"/>
  <c r="G129" i="33"/>
  <c r="F129" i="33" s="1"/>
  <c r="B129" i="33"/>
  <c r="D129" i="33" s="1"/>
  <c r="Q128" i="33"/>
  <c r="P128" i="33" s="1"/>
  <c r="M128" i="33"/>
  <c r="L128" i="33"/>
  <c r="J128" i="33"/>
  <c r="I128" i="33" s="1"/>
  <c r="G128" i="33"/>
  <c r="F128" i="33" s="1"/>
  <c r="B128" i="33"/>
  <c r="Q127" i="33"/>
  <c r="P127" i="33" s="1"/>
  <c r="M127" i="33"/>
  <c r="L127" i="33"/>
  <c r="J127" i="33"/>
  <c r="I127" i="33" s="1"/>
  <c r="G127" i="33"/>
  <c r="F127" i="33" s="1"/>
  <c r="B127" i="33"/>
  <c r="D127" i="33" s="1"/>
  <c r="C127" i="33" s="1"/>
  <c r="Q126" i="33"/>
  <c r="P126" i="33" s="1"/>
  <c r="M126" i="33"/>
  <c r="L126" i="33"/>
  <c r="J126" i="33"/>
  <c r="I126" i="33" s="1"/>
  <c r="G126" i="33"/>
  <c r="F126" i="33" s="1"/>
  <c r="B126" i="33"/>
  <c r="Q125" i="33"/>
  <c r="P125" i="33" s="1"/>
  <c r="M125" i="33"/>
  <c r="L125" i="33"/>
  <c r="J125" i="33"/>
  <c r="I125" i="33" s="1"/>
  <c r="G125" i="33"/>
  <c r="F125" i="33" s="1"/>
  <c r="B125" i="33"/>
  <c r="D125" i="33" s="1"/>
  <c r="Q124" i="33"/>
  <c r="P124" i="33"/>
  <c r="M124" i="33"/>
  <c r="L124" i="33"/>
  <c r="J124" i="33"/>
  <c r="I124" i="33" s="1"/>
  <c r="G124" i="33"/>
  <c r="F124" i="33" s="1"/>
  <c r="B124" i="33"/>
  <c r="Q117" i="33"/>
  <c r="P117" i="33" s="1"/>
  <c r="M117" i="33"/>
  <c r="L117" i="33"/>
  <c r="J117" i="33"/>
  <c r="I117" i="33" s="1"/>
  <c r="G117" i="33"/>
  <c r="F117" i="33" s="1"/>
  <c r="B117" i="33"/>
  <c r="D117" i="33" s="1"/>
  <c r="Q123" i="33"/>
  <c r="P123" i="33" s="1"/>
  <c r="M123" i="33"/>
  <c r="L123" i="33"/>
  <c r="J123" i="33"/>
  <c r="I123" i="33" s="1"/>
  <c r="G123" i="33"/>
  <c r="F123" i="33" s="1"/>
  <c r="B123" i="33"/>
  <c r="Q122" i="33"/>
  <c r="P122" i="33" s="1"/>
  <c r="M122" i="33"/>
  <c r="L122" i="33"/>
  <c r="J122" i="33"/>
  <c r="I122" i="33" s="1"/>
  <c r="G122" i="33"/>
  <c r="F122" i="33" s="1"/>
  <c r="B122" i="33"/>
  <c r="Q121" i="33"/>
  <c r="P121" i="33" s="1"/>
  <c r="M121" i="33"/>
  <c r="L121" i="33"/>
  <c r="J121" i="33"/>
  <c r="I121" i="33" s="1"/>
  <c r="G121" i="33"/>
  <c r="F121" i="33" s="1"/>
  <c r="B121" i="33"/>
  <c r="D121" i="33" s="1"/>
  <c r="C121" i="33" s="1"/>
  <c r="Q120" i="33"/>
  <c r="P120" i="33" s="1"/>
  <c r="M120" i="33"/>
  <c r="L120" i="33"/>
  <c r="J120" i="33"/>
  <c r="I120" i="33" s="1"/>
  <c r="G120" i="33"/>
  <c r="F120" i="33" s="1"/>
  <c r="B120" i="33"/>
  <c r="D120" i="33" s="1"/>
  <c r="Q119" i="33"/>
  <c r="P119" i="33" s="1"/>
  <c r="M119" i="33"/>
  <c r="L119" i="33"/>
  <c r="J119" i="33"/>
  <c r="I119" i="33" s="1"/>
  <c r="G119" i="33"/>
  <c r="F119" i="33" s="1"/>
  <c r="B119" i="33"/>
  <c r="Q118" i="33"/>
  <c r="P118" i="33" s="1"/>
  <c r="M118" i="33"/>
  <c r="L118" i="33"/>
  <c r="J118" i="33"/>
  <c r="I118" i="33" s="1"/>
  <c r="G118" i="33"/>
  <c r="F118" i="33" s="1"/>
  <c r="B118" i="33"/>
  <c r="D118" i="33" s="1"/>
  <c r="C118" i="33" s="1"/>
  <c r="Q116" i="33"/>
  <c r="M116" i="33"/>
  <c r="L116" i="33"/>
  <c r="J116" i="33"/>
  <c r="I116" i="33" s="1"/>
  <c r="G116" i="33"/>
  <c r="F116" i="33" s="1"/>
  <c r="B116" i="33"/>
  <c r="D116" i="33" s="1"/>
  <c r="Q115" i="33"/>
  <c r="P115" i="33" s="1"/>
  <c r="M115" i="33"/>
  <c r="L115" i="33"/>
  <c r="J115" i="33"/>
  <c r="I115" i="33" s="1"/>
  <c r="G115" i="33"/>
  <c r="F115" i="33" s="1"/>
  <c r="B115" i="33"/>
  <c r="Q114" i="33"/>
  <c r="P114" i="33" s="1"/>
  <c r="M114" i="33"/>
  <c r="L114" i="33"/>
  <c r="J114" i="33"/>
  <c r="I114" i="33" s="1"/>
  <c r="G114" i="33"/>
  <c r="F114" i="33" s="1"/>
  <c r="B114" i="33"/>
  <c r="D114" i="33" s="1"/>
  <c r="C114" i="33" s="1"/>
  <c r="Q113" i="33"/>
  <c r="P113" i="33" s="1"/>
  <c r="M113" i="33"/>
  <c r="L113" i="33"/>
  <c r="J113" i="33"/>
  <c r="I113" i="33" s="1"/>
  <c r="G113" i="33"/>
  <c r="F113" i="33" s="1"/>
  <c r="B113" i="33"/>
  <c r="D113" i="33" s="1"/>
  <c r="C113" i="33" s="1"/>
  <c r="Q112" i="33"/>
  <c r="P112" i="33" s="1"/>
  <c r="M112" i="33"/>
  <c r="L112" i="33"/>
  <c r="J112" i="33"/>
  <c r="I112" i="33" s="1"/>
  <c r="G112" i="33"/>
  <c r="F112" i="33" s="1"/>
  <c r="B112" i="33"/>
  <c r="Q111" i="33"/>
  <c r="P111" i="33" s="1"/>
  <c r="M111" i="33"/>
  <c r="L111" i="33"/>
  <c r="J111" i="33"/>
  <c r="I111" i="33" s="1"/>
  <c r="G111" i="33"/>
  <c r="F111" i="33" s="1"/>
  <c r="B111" i="33"/>
  <c r="D111" i="33" s="1"/>
  <c r="Q110" i="33"/>
  <c r="P110" i="33" s="1"/>
  <c r="M110" i="33"/>
  <c r="L110" i="33"/>
  <c r="J110" i="33"/>
  <c r="I110" i="33" s="1"/>
  <c r="G110" i="33"/>
  <c r="F110" i="33" s="1"/>
  <c r="B110" i="33"/>
  <c r="D110" i="33" s="1"/>
  <c r="Q109" i="33"/>
  <c r="P109" i="33" s="1"/>
  <c r="M109" i="33"/>
  <c r="L109" i="33"/>
  <c r="J109" i="33"/>
  <c r="I109" i="33" s="1"/>
  <c r="G109" i="33"/>
  <c r="F109" i="33" s="1"/>
  <c r="B109" i="33"/>
  <c r="D109" i="33" s="1"/>
  <c r="Q108" i="33"/>
  <c r="P108" i="33" s="1"/>
  <c r="M108" i="33"/>
  <c r="L108" i="33"/>
  <c r="J108" i="33"/>
  <c r="I108" i="33" s="1"/>
  <c r="G108" i="33"/>
  <c r="F108" i="33" s="1"/>
  <c r="B108" i="33"/>
  <c r="D108" i="33" s="1"/>
  <c r="Q107" i="33"/>
  <c r="P107" i="33" s="1"/>
  <c r="M107" i="33"/>
  <c r="L107" i="33"/>
  <c r="J107" i="33"/>
  <c r="I107" i="33" s="1"/>
  <c r="G107" i="33"/>
  <c r="F107" i="33" s="1"/>
  <c r="B107" i="33"/>
  <c r="D107" i="33" s="1"/>
  <c r="Q106" i="33"/>
  <c r="P106" i="33" s="1"/>
  <c r="M106" i="33"/>
  <c r="L106" i="33"/>
  <c r="J106" i="33"/>
  <c r="I106" i="33" s="1"/>
  <c r="G106" i="33"/>
  <c r="F106" i="33" s="1"/>
  <c r="B106" i="33"/>
  <c r="Q105" i="33"/>
  <c r="P105" i="33" s="1"/>
  <c r="M105" i="33"/>
  <c r="L105" i="33"/>
  <c r="J105" i="33"/>
  <c r="I105" i="33" s="1"/>
  <c r="G105" i="33"/>
  <c r="F105" i="33" s="1"/>
  <c r="B105" i="33"/>
  <c r="D105" i="33" s="1"/>
  <c r="Q104" i="33"/>
  <c r="P104" i="33" s="1"/>
  <c r="M104" i="33"/>
  <c r="L104" i="33"/>
  <c r="J104" i="33"/>
  <c r="I104" i="33" s="1"/>
  <c r="G104" i="33"/>
  <c r="F104" i="33" s="1"/>
  <c r="B104" i="33"/>
  <c r="D104" i="33" s="1"/>
  <c r="Q103" i="33"/>
  <c r="P103" i="33" s="1"/>
  <c r="M103" i="33"/>
  <c r="L103" i="33"/>
  <c r="J103" i="33"/>
  <c r="I103" i="33" s="1"/>
  <c r="G103" i="33"/>
  <c r="F103" i="33" s="1"/>
  <c r="B103" i="33"/>
  <c r="D103" i="33" s="1"/>
  <c r="Q102" i="33"/>
  <c r="P102" i="33" s="1"/>
  <c r="M102" i="33"/>
  <c r="L102" i="33"/>
  <c r="J102" i="33"/>
  <c r="I102" i="33" s="1"/>
  <c r="G102" i="33"/>
  <c r="F102" i="33" s="1"/>
  <c r="B102" i="33"/>
  <c r="Q101" i="33"/>
  <c r="P101" i="33" s="1"/>
  <c r="M101" i="33"/>
  <c r="L101" i="33"/>
  <c r="J101" i="33"/>
  <c r="I101" i="33" s="1"/>
  <c r="G101" i="33"/>
  <c r="F101" i="33" s="1"/>
  <c r="B101" i="33"/>
  <c r="D101" i="33" s="1"/>
  <c r="Q100" i="33"/>
  <c r="P100" i="33" s="1"/>
  <c r="M100" i="33"/>
  <c r="L100" i="33"/>
  <c r="J100" i="33"/>
  <c r="I100" i="33" s="1"/>
  <c r="G100" i="33"/>
  <c r="F100" i="33" s="1"/>
  <c r="B100" i="33"/>
  <c r="D100" i="33" s="1"/>
  <c r="Q99" i="33"/>
  <c r="P99" i="33" s="1"/>
  <c r="M99" i="33"/>
  <c r="L99" i="33"/>
  <c r="J99" i="33"/>
  <c r="I99" i="33" s="1"/>
  <c r="G99" i="33"/>
  <c r="F99" i="33" s="1"/>
  <c r="B99" i="33"/>
  <c r="D99" i="33" s="1"/>
  <c r="Q98" i="33"/>
  <c r="P98" i="33" s="1"/>
  <c r="M98" i="33"/>
  <c r="L98" i="33"/>
  <c r="J98" i="33"/>
  <c r="I98" i="33" s="1"/>
  <c r="G98" i="33"/>
  <c r="F98" i="33" s="1"/>
  <c r="B98" i="33"/>
  <c r="D98" i="33" s="1"/>
  <c r="C98" i="33" s="1"/>
  <c r="Q97" i="33"/>
  <c r="M97" i="33"/>
  <c r="L97" i="33"/>
  <c r="J97" i="33"/>
  <c r="I97" i="33"/>
  <c r="G97" i="33"/>
  <c r="F97" i="33" s="1"/>
  <c r="B97" i="33"/>
  <c r="D97" i="33" s="1"/>
  <c r="Q96" i="33"/>
  <c r="P96" i="33" s="1"/>
  <c r="M96" i="33"/>
  <c r="L96" i="33"/>
  <c r="J96" i="33"/>
  <c r="I96" i="33"/>
  <c r="G96" i="33"/>
  <c r="F96" i="33" s="1"/>
  <c r="B96" i="33"/>
  <c r="D96" i="33" s="1"/>
  <c r="Q95" i="33"/>
  <c r="P95" i="33" s="1"/>
  <c r="M95" i="33"/>
  <c r="L95" i="33"/>
  <c r="J95" i="33"/>
  <c r="I95" i="33"/>
  <c r="G95" i="33"/>
  <c r="F95" i="33" s="1"/>
  <c r="B95" i="33"/>
  <c r="D95" i="33" s="1"/>
  <c r="C95" i="33" s="1"/>
  <c r="Q94" i="33"/>
  <c r="P94" i="33" s="1"/>
  <c r="M94" i="33"/>
  <c r="L94" i="33"/>
  <c r="J94" i="33"/>
  <c r="I94" i="33"/>
  <c r="G94" i="33"/>
  <c r="F94" i="33" s="1"/>
  <c r="B94" i="33"/>
  <c r="D94" i="33" s="1"/>
  <c r="C94" i="33" s="1"/>
  <c r="Q93" i="33"/>
  <c r="P93" i="33" s="1"/>
  <c r="M93" i="33"/>
  <c r="L93" i="33"/>
  <c r="J93" i="33"/>
  <c r="I93" i="33"/>
  <c r="G93" i="33"/>
  <c r="F93" i="33" s="1"/>
  <c r="B93" i="33"/>
  <c r="D93" i="33" s="1"/>
  <c r="Q92" i="33"/>
  <c r="M92" i="33"/>
  <c r="L92" i="33"/>
  <c r="J92" i="33"/>
  <c r="I92" i="33"/>
  <c r="G92" i="33"/>
  <c r="F92" i="33"/>
  <c r="B92" i="33"/>
  <c r="D92" i="33" s="1"/>
  <c r="Q85" i="33"/>
  <c r="P85" i="33"/>
  <c r="M85" i="33"/>
  <c r="L85" i="33"/>
  <c r="J85" i="33"/>
  <c r="I85" i="33" s="1"/>
  <c r="G85" i="33"/>
  <c r="F85" i="33" s="1"/>
  <c r="B85" i="33"/>
  <c r="D85" i="33" s="1"/>
  <c r="J87" i="33"/>
  <c r="I87" i="33" s="1"/>
  <c r="G87" i="33"/>
  <c r="F87" i="33" s="1"/>
  <c r="Q87" i="33"/>
  <c r="P87" i="33" s="1"/>
  <c r="M87" i="33"/>
  <c r="L87" i="33"/>
  <c r="B87" i="33"/>
  <c r="D87" i="33" s="1"/>
  <c r="F304" i="32"/>
  <c r="E304" i="32"/>
  <c r="F303" i="32"/>
  <c r="E303" i="32"/>
  <c r="F302" i="32"/>
  <c r="E302" i="32"/>
  <c r="F301" i="32"/>
  <c r="E301" i="32"/>
  <c r="Q36" i="33"/>
  <c r="P36" i="33" s="1"/>
  <c r="M36" i="33"/>
  <c r="L36" i="33"/>
  <c r="J36" i="33"/>
  <c r="I36" i="33"/>
  <c r="G36" i="33"/>
  <c r="F36" i="33" s="1"/>
  <c r="B36" i="33"/>
  <c r="F300" i="32"/>
  <c r="E300" i="32"/>
  <c r="Q33" i="33"/>
  <c r="P33" i="33" s="1"/>
  <c r="J32" i="33"/>
  <c r="I32" i="33" s="1"/>
  <c r="J33" i="33"/>
  <c r="I33" i="33" s="1"/>
  <c r="J34" i="33"/>
  <c r="I34" i="33" s="1"/>
  <c r="J35" i="33"/>
  <c r="I35" i="33" s="1"/>
  <c r="J37" i="33"/>
  <c r="I37" i="33" s="1"/>
  <c r="Q37" i="33"/>
  <c r="M37" i="33"/>
  <c r="L37" i="33"/>
  <c r="G37" i="33"/>
  <c r="F37" i="33" s="1"/>
  <c r="B37" i="33"/>
  <c r="D37" i="33" s="1"/>
  <c r="Q35" i="33"/>
  <c r="P35" i="33" s="1"/>
  <c r="M35" i="33"/>
  <c r="L35" i="33"/>
  <c r="G35" i="33"/>
  <c r="F35" i="33" s="1"/>
  <c r="B35" i="33"/>
  <c r="D35" i="33" s="1"/>
  <c r="Q34" i="33"/>
  <c r="P34" i="33" s="1"/>
  <c r="M34" i="33"/>
  <c r="L34" i="33"/>
  <c r="G34" i="33"/>
  <c r="F34" i="33" s="1"/>
  <c r="B34" i="33"/>
  <c r="M33" i="33"/>
  <c r="L33" i="33"/>
  <c r="G33" i="33"/>
  <c r="F33" i="33" s="1"/>
  <c r="B33" i="33"/>
  <c r="D33" i="33" s="1"/>
  <c r="Q32" i="33"/>
  <c r="M32" i="33"/>
  <c r="L32" i="33"/>
  <c r="G32" i="33"/>
  <c r="F32" i="33" s="1"/>
  <c r="B32" i="33"/>
  <c r="D32" i="33" s="1"/>
  <c r="F299" i="32"/>
  <c r="E299" i="32"/>
  <c r="F298" i="32"/>
  <c r="E298" i="32"/>
  <c r="F297" i="32"/>
  <c r="E297" i="32"/>
  <c r="F296" i="32"/>
  <c r="E296" i="32"/>
  <c r="F295" i="32"/>
  <c r="E295" i="32"/>
  <c r="F294" i="32"/>
  <c r="E294" i="32"/>
  <c r="F293" i="32"/>
  <c r="E293" i="32"/>
  <c r="Q15" i="33"/>
  <c r="P15" i="33"/>
  <c r="M15" i="33"/>
  <c r="L15" i="33"/>
  <c r="J15" i="33"/>
  <c r="I15" i="33" s="1"/>
  <c r="G15" i="33"/>
  <c r="F15" i="33"/>
  <c r="B15" i="33"/>
  <c r="D15" i="33" s="1"/>
  <c r="F292" i="32"/>
  <c r="E292" i="32"/>
  <c r="Q57" i="33"/>
  <c r="P57" i="33" s="1"/>
  <c r="M57" i="33"/>
  <c r="L57" i="33"/>
  <c r="J57" i="33"/>
  <c r="I57" i="33" s="1"/>
  <c r="G57" i="33"/>
  <c r="F57" i="33" s="1"/>
  <c r="B57" i="33"/>
  <c r="D57" i="33" s="1"/>
  <c r="Q14" i="33"/>
  <c r="P14" i="33" s="1"/>
  <c r="M14" i="33"/>
  <c r="L14" i="33"/>
  <c r="J14" i="33"/>
  <c r="I14" i="33" s="1"/>
  <c r="G14" i="33"/>
  <c r="F14" i="33" s="1"/>
  <c r="B14" i="33"/>
  <c r="D14" i="33" s="1"/>
  <c r="Q13" i="33"/>
  <c r="P13" i="33" s="1"/>
  <c r="M13" i="33"/>
  <c r="L13" i="33"/>
  <c r="J13" i="33"/>
  <c r="I13" i="33" s="1"/>
  <c r="G13" i="33"/>
  <c r="F13" i="33" s="1"/>
  <c r="B13" i="33"/>
  <c r="Q12" i="33"/>
  <c r="P12" i="33" s="1"/>
  <c r="M12" i="33"/>
  <c r="L12" i="33"/>
  <c r="J12" i="33"/>
  <c r="I12" i="33" s="1"/>
  <c r="G12" i="33"/>
  <c r="F12" i="33" s="1"/>
  <c r="B12" i="33"/>
  <c r="Q11" i="33"/>
  <c r="P11" i="33" s="1"/>
  <c r="M11" i="33"/>
  <c r="L11" i="33"/>
  <c r="J11" i="33"/>
  <c r="I11" i="33" s="1"/>
  <c r="G11" i="33"/>
  <c r="F11" i="33" s="1"/>
  <c r="B11" i="33"/>
  <c r="D11" i="33" s="1"/>
  <c r="Q10" i="33"/>
  <c r="P10" i="33" s="1"/>
  <c r="M10" i="33"/>
  <c r="L10" i="33"/>
  <c r="J10" i="33"/>
  <c r="I10" i="33" s="1"/>
  <c r="G10" i="33"/>
  <c r="F10" i="33" s="1"/>
  <c r="B10" i="33"/>
  <c r="D10" i="33" s="1"/>
  <c r="Q9" i="33"/>
  <c r="P9" i="33" s="1"/>
  <c r="M9" i="33"/>
  <c r="L9" i="33"/>
  <c r="J9" i="33"/>
  <c r="I9" i="33" s="1"/>
  <c r="G9" i="33"/>
  <c r="F9" i="33" s="1"/>
  <c r="B9" i="33"/>
  <c r="D9" i="33" s="1"/>
  <c r="Q8" i="33"/>
  <c r="P8" i="33" s="1"/>
  <c r="M8" i="33"/>
  <c r="L8" i="33"/>
  <c r="J8" i="33"/>
  <c r="I8" i="33" s="1"/>
  <c r="G8" i="33"/>
  <c r="F8" i="33" s="1"/>
  <c r="B8" i="33"/>
  <c r="D8" i="33" s="1"/>
  <c r="Q7" i="33"/>
  <c r="P7" i="33" s="1"/>
  <c r="M7" i="33"/>
  <c r="L7" i="33"/>
  <c r="J7" i="33"/>
  <c r="I7" i="33" s="1"/>
  <c r="G7" i="33"/>
  <c r="F7" i="33" s="1"/>
  <c r="B7" i="33"/>
  <c r="D7" i="33" s="1"/>
  <c r="Q6" i="33"/>
  <c r="P6" i="33" s="1"/>
  <c r="M6" i="33"/>
  <c r="L6" i="33"/>
  <c r="J6" i="33"/>
  <c r="I6" i="33" s="1"/>
  <c r="G6" i="33"/>
  <c r="F6" i="33" s="1"/>
  <c r="B6" i="33"/>
  <c r="Q5" i="33"/>
  <c r="P5" i="33" s="1"/>
  <c r="M5" i="33"/>
  <c r="L5" i="33"/>
  <c r="J5" i="33"/>
  <c r="I5" i="33" s="1"/>
  <c r="G5" i="33"/>
  <c r="F5" i="33" s="1"/>
  <c r="B5" i="33"/>
  <c r="Q4" i="33"/>
  <c r="P4" i="33" s="1"/>
  <c r="M4" i="33"/>
  <c r="L4" i="33"/>
  <c r="J4" i="33"/>
  <c r="I4" i="33" s="1"/>
  <c r="G4" i="33"/>
  <c r="F4" i="33" s="1"/>
  <c r="B4" i="33"/>
  <c r="D4" i="33" s="1"/>
  <c r="Q3" i="33"/>
  <c r="P3" i="33" s="1"/>
  <c r="M3" i="33"/>
  <c r="L3" i="33"/>
  <c r="J3" i="33"/>
  <c r="I3" i="33" s="1"/>
  <c r="G3" i="33"/>
  <c r="F3" i="33"/>
  <c r="B3" i="33"/>
  <c r="D3" i="33" s="1"/>
  <c r="Q2" i="33"/>
  <c r="P2" i="33" s="1"/>
  <c r="M2" i="33"/>
  <c r="L2" i="33"/>
  <c r="J2" i="33"/>
  <c r="I2" i="33" s="1"/>
  <c r="G2" i="33"/>
  <c r="F2" i="33"/>
  <c r="B2" i="33"/>
  <c r="D2" i="33" s="1"/>
  <c r="I13" i="32"/>
  <c r="H13" i="32"/>
  <c r="F13" i="32"/>
  <c r="E13" i="32"/>
  <c r="F291" i="32"/>
  <c r="E291" i="32"/>
  <c r="F290" i="32"/>
  <c r="E290" i="32"/>
  <c r="F289" i="32"/>
  <c r="E289" i="32"/>
  <c r="F288" i="32"/>
  <c r="E288" i="32"/>
  <c r="F287" i="32"/>
  <c r="E287" i="32"/>
  <c r="F286" i="32"/>
  <c r="E286" i="32"/>
  <c r="F285" i="32"/>
  <c r="E285" i="32"/>
  <c r="F284" i="32"/>
  <c r="E284" i="32"/>
  <c r="F283" i="32"/>
  <c r="E283" i="32"/>
  <c r="F282" i="32"/>
  <c r="E282" i="32"/>
  <c r="F281" i="32"/>
  <c r="E281" i="32"/>
  <c r="F280" i="32"/>
  <c r="E280" i="32"/>
  <c r="F279" i="32"/>
  <c r="E279" i="32"/>
  <c r="Q63" i="33"/>
  <c r="P63" i="33" s="1"/>
  <c r="M63" i="33"/>
  <c r="L63" i="33"/>
  <c r="J63" i="33"/>
  <c r="I63" i="33" s="1"/>
  <c r="G63" i="33"/>
  <c r="F63" i="33" s="1"/>
  <c r="Q62" i="33"/>
  <c r="P62" i="33" s="1"/>
  <c r="M62" i="33"/>
  <c r="L62" i="33"/>
  <c r="J62" i="33"/>
  <c r="I62" i="33" s="1"/>
  <c r="G62" i="33"/>
  <c r="F62" i="33" s="1"/>
  <c r="C136" i="33" l="1"/>
  <c r="C92" i="33"/>
  <c r="C111" i="33"/>
  <c r="C133" i="33"/>
  <c r="C110" i="33"/>
  <c r="C103" i="33"/>
  <c r="D135" i="33"/>
  <c r="C135" i="33" s="1"/>
  <c r="D123" i="33"/>
  <c r="C123" i="33" s="1"/>
  <c r="C93" i="33"/>
  <c r="D115" i="33"/>
  <c r="C115" i="33" s="1"/>
  <c r="D102" i="33"/>
  <c r="C102" i="33" s="1"/>
  <c r="C105" i="33"/>
  <c r="C108" i="33"/>
  <c r="D124" i="33"/>
  <c r="C124" i="33" s="1"/>
  <c r="D128" i="33"/>
  <c r="C128" i="33" s="1"/>
  <c r="C131" i="33"/>
  <c r="D106" i="33"/>
  <c r="C106" i="33" s="1"/>
  <c r="C109" i="33"/>
  <c r="D132" i="33"/>
  <c r="C132" i="33" s="1"/>
  <c r="D112" i="33"/>
  <c r="C112" i="33" s="1"/>
  <c r="C125" i="33"/>
  <c r="D122" i="33"/>
  <c r="C122" i="33" s="1"/>
  <c r="C97" i="33"/>
  <c r="C116" i="33"/>
  <c r="C120" i="33"/>
  <c r="D126" i="33"/>
  <c r="C126" i="33" s="1"/>
  <c r="C129" i="33"/>
  <c r="C96" i="33"/>
  <c r="C99" i="33"/>
  <c r="D119" i="33"/>
  <c r="C119" i="33" s="1"/>
  <c r="C101" i="33"/>
  <c r="C117" i="33"/>
  <c r="C100" i="33"/>
  <c r="C130" i="33"/>
  <c r="C104" i="33"/>
  <c r="C107" i="33"/>
  <c r="C85" i="33"/>
  <c r="C87" i="33"/>
  <c r="D36" i="33"/>
  <c r="C36" i="33" s="1"/>
  <c r="C32" i="33"/>
  <c r="D34" i="33"/>
  <c r="C34" i="33" s="1"/>
  <c r="C35" i="33"/>
  <c r="C37" i="33"/>
  <c r="C33" i="33"/>
  <c r="C15" i="33"/>
  <c r="C57" i="33"/>
  <c r="D13" i="33"/>
  <c r="C13" i="33" s="1"/>
  <c r="C10" i="33"/>
  <c r="D5" i="33"/>
  <c r="C5" i="33" s="1"/>
  <c r="C8" i="33"/>
  <c r="C11" i="33"/>
  <c r="C14" i="33"/>
  <c r="C4" i="33"/>
  <c r="D6" i="33"/>
  <c r="C6" i="33" s="1"/>
  <c r="C9" i="33"/>
  <c r="D12" i="33"/>
  <c r="C12" i="33" s="1"/>
  <c r="C2" i="33"/>
  <c r="C3" i="33"/>
  <c r="C7" i="33"/>
  <c r="Q86" i="33" l="1"/>
  <c r="P86" i="33" s="1"/>
  <c r="M86" i="33"/>
  <c r="L86" i="33"/>
  <c r="J86" i="33"/>
  <c r="I86" i="33" s="1"/>
  <c r="G86" i="33"/>
  <c r="F86" i="33" s="1"/>
  <c r="Q68" i="33"/>
  <c r="P68" i="33" s="1"/>
  <c r="M68" i="33"/>
  <c r="L68" i="33"/>
  <c r="J68" i="33"/>
  <c r="I68" i="33" s="1"/>
  <c r="G68" i="33"/>
  <c r="F68" i="33" s="1"/>
  <c r="Q67" i="33"/>
  <c r="P67" i="33" s="1"/>
  <c r="M67" i="33"/>
  <c r="L67" i="33"/>
  <c r="J67" i="33"/>
  <c r="I67" i="33" s="1"/>
  <c r="G67" i="33"/>
  <c r="F67" i="33" s="1"/>
  <c r="Q66" i="33"/>
  <c r="P66" i="33" s="1"/>
  <c r="M66" i="33"/>
  <c r="L66" i="33"/>
  <c r="J66" i="33"/>
  <c r="I66" i="33" s="1"/>
  <c r="G66" i="33"/>
  <c r="F66" i="33" s="1"/>
  <c r="Q65" i="33"/>
  <c r="P65" i="33" s="1"/>
  <c r="M65" i="33"/>
  <c r="L65" i="33"/>
  <c r="J65" i="33"/>
  <c r="I65" i="33" s="1"/>
  <c r="G65" i="33"/>
  <c r="F65" i="33" s="1"/>
  <c r="G69" i="33"/>
  <c r="F69" i="33" s="1"/>
  <c r="J69" i="33"/>
  <c r="I69" i="33" s="1"/>
  <c r="L69" i="33"/>
  <c r="M69" i="33"/>
  <c r="P69" i="33"/>
  <c r="Q69" i="33"/>
  <c r="F278" i="32"/>
  <c r="E278" i="32"/>
  <c r="F277" i="32"/>
  <c r="E277" i="32"/>
  <c r="F276" i="32"/>
  <c r="E276" i="32"/>
  <c r="F275" i="32"/>
  <c r="E275" i="32"/>
  <c r="F274" i="32"/>
  <c r="E274" i="32"/>
  <c r="F273" i="32"/>
  <c r="E273" i="32"/>
  <c r="F272" i="32"/>
  <c r="E272" i="32"/>
  <c r="F271" i="32"/>
  <c r="E271" i="32"/>
  <c r="F270" i="32"/>
  <c r="E270" i="32"/>
  <c r="Q81" i="33"/>
  <c r="P81" i="33" s="1"/>
  <c r="M81" i="33"/>
  <c r="L81" i="33"/>
  <c r="J81" i="33"/>
  <c r="I81" i="33" s="1"/>
  <c r="G81" i="33"/>
  <c r="F81" i="33" s="1"/>
  <c r="Q80" i="33"/>
  <c r="P80" i="33" s="1"/>
  <c r="M80" i="33"/>
  <c r="L80" i="33"/>
  <c r="J80" i="33"/>
  <c r="I80" i="33" s="1"/>
  <c r="G80" i="33"/>
  <c r="F80" i="33" s="1"/>
  <c r="Q79" i="33"/>
  <c r="P79" i="33" s="1"/>
  <c r="M79" i="33"/>
  <c r="L79" i="33"/>
  <c r="J79" i="33"/>
  <c r="I79" i="33" s="1"/>
  <c r="G79" i="33"/>
  <c r="F79" i="33" s="1"/>
  <c r="Q78" i="33"/>
  <c r="P78" i="33" s="1"/>
  <c r="M78" i="33"/>
  <c r="L78" i="33"/>
  <c r="J78" i="33"/>
  <c r="I78" i="33" s="1"/>
  <c r="G78" i="33"/>
  <c r="F78" i="33" s="1"/>
  <c r="Q88" i="33"/>
  <c r="P88" i="33"/>
  <c r="M88" i="33"/>
  <c r="L88" i="33"/>
  <c r="J88" i="33"/>
  <c r="I88" i="33" s="1"/>
  <c r="G88" i="33"/>
  <c r="F88" i="33" s="1"/>
  <c r="Q84" i="33"/>
  <c r="P84" i="33" s="1"/>
  <c r="M84" i="33"/>
  <c r="L84" i="33"/>
  <c r="J84" i="33"/>
  <c r="I84" i="33" s="1"/>
  <c r="G84" i="33"/>
  <c r="F84" i="33" s="1"/>
  <c r="Q83" i="33"/>
  <c r="P83" i="33" s="1"/>
  <c r="M83" i="33"/>
  <c r="L83" i="33"/>
  <c r="J83" i="33"/>
  <c r="I83" i="33" s="1"/>
  <c r="G83" i="33"/>
  <c r="F83" i="33" s="1"/>
  <c r="Q82" i="33"/>
  <c r="P82" i="33" s="1"/>
  <c r="M82" i="33"/>
  <c r="L82" i="33"/>
  <c r="J82" i="33"/>
  <c r="I82" i="33" s="1"/>
  <c r="G82" i="33"/>
  <c r="F82" i="33" s="1"/>
  <c r="Q77" i="33"/>
  <c r="P77" i="33" s="1"/>
  <c r="M77" i="33"/>
  <c r="L77" i="33"/>
  <c r="J77" i="33"/>
  <c r="I77" i="33" s="1"/>
  <c r="G77" i="33"/>
  <c r="F77" i="33" s="1"/>
  <c r="Q76" i="33"/>
  <c r="P76" i="33" s="1"/>
  <c r="M76" i="33"/>
  <c r="L76" i="33"/>
  <c r="J76" i="33"/>
  <c r="I76" i="33" s="1"/>
  <c r="G76" i="33"/>
  <c r="F76" i="33" s="1"/>
  <c r="F269" i="32"/>
  <c r="E269" i="32"/>
  <c r="F268" i="32"/>
  <c r="E268" i="32"/>
  <c r="F267" i="32"/>
  <c r="E267" i="32"/>
  <c r="F266" i="32"/>
  <c r="E266" i="32"/>
  <c r="F265" i="32"/>
  <c r="E265" i="32"/>
  <c r="F264" i="32"/>
  <c r="E264" i="32"/>
  <c r="Q64" i="33"/>
  <c r="P64" i="33"/>
  <c r="M64" i="33"/>
  <c r="L64" i="33"/>
  <c r="J64" i="33"/>
  <c r="I64" i="33" s="1"/>
  <c r="G64" i="33"/>
  <c r="F64" i="33" s="1"/>
  <c r="Q75" i="33"/>
  <c r="P75" i="33" s="1"/>
  <c r="M75" i="33"/>
  <c r="L75" i="33"/>
  <c r="J75" i="33"/>
  <c r="I75" i="33" s="1"/>
  <c r="G75" i="33"/>
  <c r="F75" i="33" s="1"/>
  <c r="Q74" i="33"/>
  <c r="P74" i="33" s="1"/>
  <c r="M74" i="33"/>
  <c r="L74" i="33"/>
  <c r="J74" i="33"/>
  <c r="I74" i="33" s="1"/>
  <c r="G74" i="33"/>
  <c r="F74" i="33" s="1"/>
  <c r="Q73" i="33"/>
  <c r="P73" i="33" s="1"/>
  <c r="M73" i="33"/>
  <c r="L73" i="33"/>
  <c r="J73" i="33"/>
  <c r="I73" i="33" s="1"/>
  <c r="G73" i="33"/>
  <c r="F73" i="33" s="1"/>
  <c r="Q72" i="33"/>
  <c r="P72" i="33" s="1"/>
  <c r="M72" i="33"/>
  <c r="L72" i="33"/>
  <c r="J72" i="33"/>
  <c r="I72" i="33" s="1"/>
  <c r="G72" i="33"/>
  <c r="F72" i="33" s="1"/>
  <c r="Q71" i="33"/>
  <c r="P71" i="33" s="1"/>
  <c r="M71" i="33"/>
  <c r="L71" i="33"/>
  <c r="J71" i="33"/>
  <c r="I71" i="33" s="1"/>
  <c r="G71" i="33"/>
  <c r="F71" i="33" s="1"/>
  <c r="F263" i="32"/>
  <c r="E263" i="32"/>
  <c r="F262" i="32"/>
  <c r="E262" i="32"/>
  <c r="F261" i="32"/>
  <c r="E261" i="32"/>
  <c r="F260" i="32"/>
  <c r="E260" i="32"/>
  <c r="F259" i="32"/>
  <c r="E259" i="32"/>
  <c r="F258" i="32"/>
  <c r="E258" i="32"/>
  <c r="F257" i="32"/>
  <c r="E257" i="32"/>
  <c r="F256" i="32"/>
  <c r="E256" i="32"/>
  <c r="F255" i="32"/>
  <c r="E255" i="32"/>
  <c r="F254" i="32"/>
  <c r="E254" i="32"/>
  <c r="F253" i="32"/>
  <c r="E253" i="32"/>
  <c r="F252" i="32"/>
  <c r="E252" i="32"/>
  <c r="F251" i="32"/>
  <c r="E251" i="32"/>
  <c r="F250" i="32"/>
  <c r="E250" i="32"/>
  <c r="F249" i="32"/>
  <c r="E249" i="32"/>
  <c r="F248" i="32"/>
  <c r="E248" i="32"/>
  <c r="F247" i="32"/>
  <c r="E247" i="32"/>
  <c r="F246" i="32"/>
  <c r="E246" i="32"/>
  <c r="F245" i="32"/>
  <c r="E245" i="32"/>
  <c r="Q39" i="33"/>
  <c r="P39" i="33" s="1"/>
  <c r="Q51" i="33"/>
  <c r="P51" i="33" s="1"/>
  <c r="M51" i="33"/>
  <c r="L51" i="33"/>
  <c r="J51" i="33"/>
  <c r="I51" i="33" s="1"/>
  <c r="G51" i="33"/>
  <c r="F51" i="33" s="1"/>
  <c r="Q50" i="33"/>
  <c r="P50" i="33" s="1"/>
  <c r="M50" i="33"/>
  <c r="L50" i="33"/>
  <c r="J50" i="33"/>
  <c r="I50" i="33" s="1"/>
  <c r="G50" i="33"/>
  <c r="F50" i="33" s="1"/>
  <c r="Q49" i="33"/>
  <c r="P49" i="33" s="1"/>
  <c r="M49" i="33"/>
  <c r="L49" i="33"/>
  <c r="J49" i="33"/>
  <c r="I49" i="33" s="1"/>
  <c r="G49" i="33"/>
  <c r="F49" i="33" s="1"/>
  <c r="Q48" i="33"/>
  <c r="P48" i="33" s="1"/>
  <c r="M48" i="33"/>
  <c r="L48" i="33"/>
  <c r="J48" i="33"/>
  <c r="I48" i="33" s="1"/>
  <c r="G48" i="33"/>
  <c r="F48" i="33" s="1"/>
  <c r="Q55" i="33"/>
  <c r="P55" i="33" s="1"/>
  <c r="M55" i="33"/>
  <c r="L55" i="33"/>
  <c r="J55" i="33"/>
  <c r="I55" i="33" s="1"/>
  <c r="G55" i="33"/>
  <c r="F55" i="33" s="1"/>
  <c r="Q54" i="33"/>
  <c r="P54" i="33" s="1"/>
  <c r="M54" i="33"/>
  <c r="L54" i="33"/>
  <c r="J54" i="33"/>
  <c r="I54" i="33" s="1"/>
  <c r="G54" i="33"/>
  <c r="F54" i="33" s="1"/>
  <c r="Q53" i="33"/>
  <c r="P53" i="33" s="1"/>
  <c r="M53" i="33"/>
  <c r="L53" i="33"/>
  <c r="J53" i="33"/>
  <c r="I53" i="33" s="1"/>
  <c r="G53" i="33"/>
  <c r="F53" i="33" s="1"/>
  <c r="Q52" i="33"/>
  <c r="P52" i="33" s="1"/>
  <c r="M52" i="33"/>
  <c r="L52" i="33"/>
  <c r="J52" i="33"/>
  <c r="I52" i="33" s="1"/>
  <c r="G52" i="33"/>
  <c r="F52" i="33" s="1"/>
  <c r="Q47" i="33"/>
  <c r="P47" i="33" s="1"/>
  <c r="M47" i="33"/>
  <c r="L47" i="33"/>
  <c r="J47" i="33"/>
  <c r="I47" i="33" s="1"/>
  <c r="G47" i="33"/>
  <c r="F47" i="33" s="1"/>
  <c r="Q46" i="33"/>
  <c r="P46" i="33" s="1"/>
  <c r="M46" i="33"/>
  <c r="L46" i="33"/>
  <c r="J46" i="33"/>
  <c r="I46" i="33" s="1"/>
  <c r="G46" i="33"/>
  <c r="F46" i="33" s="1"/>
  <c r="Q45" i="33"/>
  <c r="P45" i="33" s="1"/>
  <c r="M45" i="33"/>
  <c r="L45" i="33"/>
  <c r="J45" i="33"/>
  <c r="I45" i="33" s="1"/>
  <c r="G45" i="33"/>
  <c r="F45" i="33" s="1"/>
  <c r="Q44" i="33"/>
  <c r="P44" i="33" s="1"/>
  <c r="M44" i="33"/>
  <c r="L44" i="33"/>
  <c r="J44" i="33"/>
  <c r="I44" i="33" s="1"/>
  <c r="G44" i="33"/>
  <c r="F44" i="33" s="1"/>
  <c r="Q56" i="33"/>
  <c r="M56" i="33"/>
  <c r="L56" i="33"/>
  <c r="J56" i="33"/>
  <c r="I56" i="33" s="1"/>
  <c r="G56" i="33"/>
  <c r="F56" i="33" s="1"/>
  <c r="Q17" i="33"/>
  <c r="P17" i="33" s="1"/>
  <c r="M17" i="33"/>
  <c r="L17" i="33"/>
  <c r="J17" i="33"/>
  <c r="I17" i="33"/>
  <c r="G17" i="33"/>
  <c r="F17" i="33"/>
  <c r="Q19" i="33"/>
  <c r="P19" i="33" s="1"/>
  <c r="M19" i="33"/>
  <c r="L19" i="33"/>
  <c r="J19" i="33"/>
  <c r="I19" i="33"/>
  <c r="G19" i="33"/>
  <c r="F19" i="33"/>
  <c r="I12" i="32"/>
  <c r="H12" i="32"/>
  <c r="F12" i="32"/>
  <c r="E12" i="32"/>
  <c r="Q61" i="33"/>
  <c r="P61" i="33" s="1"/>
  <c r="M61" i="33"/>
  <c r="L61" i="33"/>
  <c r="J61" i="33"/>
  <c r="I61" i="33" s="1"/>
  <c r="G61" i="33"/>
  <c r="F61" i="33" s="1"/>
  <c r="Q70" i="33"/>
  <c r="P70" i="33" s="1"/>
  <c r="M70" i="33"/>
  <c r="L70" i="33"/>
  <c r="J70" i="33"/>
  <c r="I70" i="33" s="1"/>
  <c r="G70" i="33"/>
  <c r="F70" i="33" s="1"/>
  <c r="M39" i="33"/>
  <c r="L39" i="33"/>
  <c r="J39" i="33"/>
  <c r="I39" i="33" s="1"/>
  <c r="G39" i="33"/>
  <c r="F39" i="33" s="1"/>
  <c r="Q91" i="33"/>
  <c r="P91" i="33" s="1"/>
  <c r="M91" i="33"/>
  <c r="L91" i="33"/>
  <c r="J91" i="33"/>
  <c r="I91" i="33"/>
  <c r="G91" i="33"/>
  <c r="F91" i="33" s="1"/>
  <c r="Q89" i="33"/>
  <c r="P89" i="33" s="1"/>
  <c r="M89" i="33"/>
  <c r="L89" i="33"/>
  <c r="J89" i="33"/>
  <c r="I89" i="33"/>
  <c r="G89" i="33"/>
  <c r="F89" i="33" s="1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/>
  <c r="E237" i="32"/>
  <c r="F236" i="32"/>
  <c r="E236" i="32"/>
  <c r="F235" i="32"/>
  <c r="E235" i="32"/>
  <c r="F234" i="32"/>
  <c r="E234" i="32"/>
  <c r="F233" i="32"/>
  <c r="E233" i="32"/>
  <c r="F232" i="32" l="1"/>
  <c r="E232" i="32"/>
  <c r="Q60" i="33"/>
  <c r="P60" i="33" s="1"/>
  <c r="M60" i="33"/>
  <c r="L60" i="33"/>
  <c r="J60" i="33"/>
  <c r="I60" i="33" s="1"/>
  <c r="G60" i="33"/>
  <c r="F60" i="33" s="1"/>
  <c r="Q59" i="33"/>
  <c r="P59" i="33" s="1"/>
  <c r="M59" i="33"/>
  <c r="L59" i="33"/>
  <c r="J59" i="33"/>
  <c r="I59" i="33" s="1"/>
  <c r="G59" i="33"/>
  <c r="F59" i="33" s="1"/>
  <c r="Q58" i="33"/>
  <c r="P58" i="33" s="1"/>
  <c r="M58" i="33"/>
  <c r="L58" i="33"/>
  <c r="J58" i="33"/>
  <c r="I58" i="33" s="1"/>
  <c r="G58" i="33"/>
  <c r="F58" i="33" s="1"/>
  <c r="Q43" i="33"/>
  <c r="P43" i="33" s="1"/>
  <c r="M43" i="33"/>
  <c r="L43" i="33"/>
  <c r="J43" i="33"/>
  <c r="I43" i="33" s="1"/>
  <c r="G43" i="33"/>
  <c r="F43" i="33" s="1"/>
  <c r="Q42" i="33"/>
  <c r="P42" i="33" s="1"/>
  <c r="M42" i="33"/>
  <c r="L42" i="33"/>
  <c r="J42" i="33"/>
  <c r="I42" i="33" s="1"/>
  <c r="G42" i="33"/>
  <c r="F42" i="33" s="1"/>
  <c r="Q41" i="33"/>
  <c r="P41" i="33" s="1"/>
  <c r="M41" i="33"/>
  <c r="L41" i="33"/>
  <c r="J41" i="33"/>
  <c r="I41" i="33" s="1"/>
  <c r="G41" i="33"/>
  <c r="F41" i="33" s="1"/>
  <c r="Q40" i="33"/>
  <c r="P40" i="33" s="1"/>
  <c r="M40" i="33"/>
  <c r="L40" i="33"/>
  <c r="J40" i="33"/>
  <c r="I40" i="33" s="1"/>
  <c r="G40" i="33"/>
  <c r="F40" i="33" s="1"/>
  <c r="Q38" i="33"/>
  <c r="P38" i="33" s="1"/>
  <c r="M38" i="33"/>
  <c r="L38" i="33"/>
  <c r="J38" i="33"/>
  <c r="I38" i="33" s="1"/>
  <c r="G38" i="33"/>
  <c r="F38" i="33" s="1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E215" i="32"/>
  <c r="F215" i="32"/>
  <c r="E216" i="32"/>
  <c r="F216" i="32"/>
  <c r="E217" i="32"/>
  <c r="F217" i="32"/>
  <c r="E218" i="32"/>
  <c r="F218" i="32"/>
  <c r="E219" i="32"/>
  <c r="F219" i="32"/>
  <c r="E220" i="32"/>
  <c r="F220" i="32"/>
  <c r="E221" i="32"/>
  <c r="F221" i="32"/>
  <c r="E222" i="32"/>
  <c r="F222" i="32"/>
  <c r="E223" i="32"/>
  <c r="F223" i="32"/>
  <c r="E224" i="32"/>
  <c r="F224" i="32"/>
  <c r="E225" i="32"/>
  <c r="F225" i="32"/>
  <c r="E226" i="32"/>
  <c r="F226" i="32"/>
  <c r="E227" i="32"/>
  <c r="F227" i="32"/>
  <c r="E228" i="32"/>
  <c r="F228" i="32"/>
  <c r="E229" i="32"/>
  <c r="F229" i="32"/>
  <c r="E230" i="32"/>
  <c r="F230" i="32"/>
  <c r="E231" i="32"/>
  <c r="F231" i="32"/>
  <c r="Q31" i="33"/>
  <c r="P31" i="33" s="1"/>
  <c r="M31" i="33"/>
  <c r="L31" i="33"/>
  <c r="J31" i="33"/>
  <c r="I31" i="33"/>
  <c r="G31" i="33"/>
  <c r="F31" i="33"/>
  <c r="Q30" i="33"/>
  <c r="P30" i="33" s="1"/>
  <c r="M30" i="33"/>
  <c r="L30" i="33"/>
  <c r="J30" i="33"/>
  <c r="I30" i="33"/>
  <c r="G30" i="33"/>
  <c r="F30" i="33"/>
  <c r="I9" i="32" l="1"/>
  <c r="H9" i="32"/>
  <c r="F9" i="32"/>
  <c r="E9" i="32"/>
  <c r="F182" i="32" l="1"/>
  <c r="E182" i="32"/>
  <c r="F181" i="32"/>
  <c r="E181" i="32"/>
  <c r="F180" i="32"/>
  <c r="E180" i="32"/>
  <c r="F179" i="32"/>
  <c r="E179" i="32"/>
  <c r="F178" i="32"/>
  <c r="E178" i="32"/>
  <c r="F177" i="32"/>
  <c r="E177" i="32"/>
  <c r="F176" i="32"/>
  <c r="E176" i="32"/>
  <c r="F175" i="32"/>
  <c r="E175" i="32"/>
  <c r="F174" i="32"/>
  <c r="E174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E146" i="32" l="1"/>
  <c r="F146" i="32"/>
  <c r="E147" i="32"/>
  <c r="F147" i="32"/>
  <c r="E148" i="32"/>
  <c r="F148" i="32"/>
  <c r="E149" i="32"/>
  <c r="F149" i="32"/>
  <c r="E150" i="32"/>
  <c r="F150" i="32"/>
  <c r="E151" i="32"/>
  <c r="F151" i="32"/>
  <c r="E141" i="32"/>
  <c r="F141" i="32"/>
  <c r="E142" i="32"/>
  <c r="F142" i="32"/>
  <c r="E143" i="32"/>
  <c r="F143" i="32"/>
  <c r="E144" i="32"/>
  <c r="F144" i="32"/>
  <c r="E145" i="32"/>
  <c r="F145" i="32"/>
  <c r="F140" i="32"/>
  <c r="E140" i="32"/>
  <c r="F139" i="32"/>
  <c r="E139" i="32"/>
  <c r="F138" i="32"/>
  <c r="E138" i="32"/>
  <c r="F137" i="32"/>
  <c r="E137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E10" i="32"/>
  <c r="F10" i="32"/>
  <c r="H10" i="32"/>
  <c r="I10" i="32"/>
  <c r="F125" i="32" l="1"/>
  <c r="E125" i="32"/>
  <c r="F35" i="32"/>
  <c r="E35" i="32"/>
  <c r="I4" i="32"/>
  <c r="H4" i="32"/>
  <c r="F4" i="32"/>
  <c r="E4" i="32"/>
  <c r="F124" i="32"/>
  <c r="E124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 l="1"/>
  <c r="E116" i="32"/>
  <c r="F115" i="32"/>
  <c r="E115" i="32"/>
  <c r="F114" i="32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Q18" i="33"/>
  <c r="P18" i="33" s="1"/>
  <c r="M18" i="33"/>
  <c r="L18" i="33"/>
  <c r="J18" i="33"/>
  <c r="I18" i="33"/>
  <c r="G18" i="33"/>
  <c r="F18" i="33"/>
  <c r="F39" i="32"/>
  <c r="E39" i="32"/>
  <c r="Q29" i="33"/>
  <c r="P29" i="33" s="1"/>
  <c r="M29" i="33"/>
  <c r="L29" i="33"/>
  <c r="J29" i="33"/>
  <c r="I29" i="33"/>
  <c r="G29" i="33"/>
  <c r="F29" i="33"/>
  <c r="Q28" i="33"/>
  <c r="P28" i="33" s="1"/>
  <c r="M28" i="33"/>
  <c r="L28" i="33"/>
  <c r="J28" i="33"/>
  <c r="I28" i="33"/>
  <c r="G28" i="33"/>
  <c r="F28" i="33"/>
  <c r="Q27" i="33"/>
  <c r="P27" i="33" s="1"/>
  <c r="M27" i="33"/>
  <c r="L27" i="33"/>
  <c r="J27" i="33"/>
  <c r="I27" i="33"/>
  <c r="G27" i="33"/>
  <c r="F27" i="33"/>
  <c r="Q26" i="33"/>
  <c r="P26" i="33" s="1"/>
  <c r="M26" i="33"/>
  <c r="L26" i="33"/>
  <c r="J26" i="33"/>
  <c r="I26" i="33"/>
  <c r="G26" i="33"/>
  <c r="F26" i="33"/>
  <c r="Q25" i="33"/>
  <c r="P25" i="33" s="1"/>
  <c r="M25" i="33"/>
  <c r="L25" i="33"/>
  <c r="J25" i="33"/>
  <c r="I25" i="33"/>
  <c r="G25" i="33"/>
  <c r="F25" i="33"/>
  <c r="Q24" i="33"/>
  <c r="P24" i="33" s="1"/>
  <c r="M24" i="33"/>
  <c r="L24" i="33"/>
  <c r="J24" i="33"/>
  <c r="I24" i="33"/>
  <c r="G24" i="33"/>
  <c r="F24" i="33"/>
  <c r="Q23" i="33"/>
  <c r="P23" i="33" s="1"/>
  <c r="M23" i="33"/>
  <c r="L23" i="33"/>
  <c r="J23" i="33"/>
  <c r="I23" i="33"/>
  <c r="G23" i="33"/>
  <c r="F23" i="33"/>
  <c r="Q22" i="33"/>
  <c r="P22" i="33" s="1"/>
  <c r="M22" i="33"/>
  <c r="L22" i="33"/>
  <c r="J22" i="33"/>
  <c r="I22" i="33"/>
  <c r="G22" i="33"/>
  <c r="F22" i="33"/>
  <c r="Q21" i="33"/>
  <c r="P21" i="33" s="1"/>
  <c r="M21" i="33"/>
  <c r="L21" i="33"/>
  <c r="J21" i="33"/>
  <c r="I21" i="33"/>
  <c r="G21" i="33"/>
  <c r="F21" i="33"/>
  <c r="Q20" i="33"/>
  <c r="P20" i="33" s="1"/>
  <c r="M20" i="33"/>
  <c r="L20" i="33"/>
  <c r="J20" i="33"/>
  <c r="I20" i="33"/>
  <c r="G20" i="33"/>
  <c r="F20" i="33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70" i="32"/>
  <c r="E70" i="32"/>
  <c r="F69" i="32"/>
  <c r="E69" i="32"/>
  <c r="F68" i="32"/>
  <c r="E68" i="32"/>
  <c r="F67" i="32"/>
  <c r="E67" i="32"/>
  <c r="F66" i="32"/>
  <c r="E66" i="32"/>
  <c r="F65" i="32"/>
  <c r="E65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38" i="32"/>
  <c r="E38" i="32"/>
  <c r="F25" i="32" l="1"/>
  <c r="E25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I3" i="32"/>
  <c r="H3" i="32"/>
  <c r="F3" i="32"/>
  <c r="E3" i="32"/>
  <c r="F37" i="32"/>
  <c r="E37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34" i="32"/>
  <c r="F33" i="32"/>
  <c r="F32" i="32"/>
  <c r="E34" i="32"/>
  <c r="E33" i="32"/>
  <c r="E32" i="32"/>
  <c r="F31" i="32"/>
  <c r="E31" i="32"/>
  <c r="F30" i="32"/>
  <c r="E30" i="32"/>
  <c r="I17" i="32"/>
  <c r="H17" i="32"/>
  <c r="F17" i="32"/>
  <c r="E17" i="32"/>
  <c r="I16" i="32"/>
  <c r="H16" i="32"/>
  <c r="F16" i="32"/>
  <c r="E16" i="32"/>
  <c r="I14" i="32" l="1"/>
  <c r="H14" i="32"/>
  <c r="F14" i="32"/>
  <c r="E14" i="32"/>
  <c r="I11" i="32"/>
  <c r="H11" i="32"/>
  <c r="F11" i="32"/>
  <c r="E11" i="32"/>
  <c r="B63" i="33" l="1"/>
  <c r="B62" i="33"/>
  <c r="B71" i="33"/>
  <c r="B64" i="33"/>
  <c r="B67" i="33"/>
  <c r="B86" i="33"/>
  <c r="D86" i="33" s="1"/>
  <c r="C86" i="33" s="1"/>
  <c r="B88" i="33"/>
  <c r="B66" i="33"/>
  <c r="D66" i="33" s="1"/>
  <c r="C66" i="33" s="1"/>
  <c r="B82" i="33"/>
  <c r="D82" i="33" s="1"/>
  <c r="C82" i="33" s="1"/>
  <c r="B79" i="33"/>
  <c r="B73" i="33"/>
  <c r="B65" i="33"/>
  <c r="D65" i="33" s="1"/>
  <c r="C65" i="33" s="1"/>
  <c r="B77" i="33"/>
  <c r="D77" i="33" s="1"/>
  <c r="C77" i="33" s="1"/>
  <c r="B69" i="33"/>
  <c r="D69" i="33" s="1"/>
  <c r="C69" i="33" s="1"/>
  <c r="B78" i="33"/>
  <c r="D78" i="33" s="1"/>
  <c r="C78" i="33" s="1"/>
  <c r="B83" i="33"/>
  <c r="B80" i="33"/>
  <c r="B74" i="33"/>
  <c r="D74" i="33" s="1"/>
  <c r="C74" i="33" s="1"/>
  <c r="B68" i="33"/>
  <c r="B84" i="33"/>
  <c r="B81" i="33"/>
  <c r="B75" i="33"/>
  <c r="B72" i="33"/>
  <c r="B76" i="33"/>
  <c r="B50" i="33"/>
  <c r="B44" i="33"/>
  <c r="B49" i="33"/>
  <c r="B51" i="33"/>
  <c r="B53" i="33"/>
  <c r="D53" i="33" s="1"/>
  <c r="C53" i="33" s="1"/>
  <c r="B54" i="33"/>
  <c r="B56" i="33"/>
  <c r="B19" i="33"/>
  <c r="B45" i="33"/>
  <c r="D45" i="33" s="1"/>
  <c r="C45" i="33" s="1"/>
  <c r="B17" i="33"/>
  <c r="B46" i="33"/>
  <c r="D46" i="33" s="1"/>
  <c r="C46" i="33" s="1"/>
  <c r="B47" i="33"/>
  <c r="B55" i="33"/>
  <c r="D55" i="33" s="1"/>
  <c r="C55" i="33" s="1"/>
  <c r="B52" i="33"/>
  <c r="B48" i="33"/>
  <c r="B91" i="33"/>
  <c r="B89" i="33"/>
  <c r="B70" i="33"/>
  <c r="B39" i="33"/>
  <c r="B61" i="33"/>
  <c r="B41" i="33"/>
  <c r="D41" i="33" s="1"/>
  <c r="C41" i="33" s="1"/>
  <c r="B40" i="33"/>
  <c r="D40" i="33" s="1"/>
  <c r="C40" i="33" s="1"/>
  <c r="B42" i="33"/>
  <c r="B38" i="33"/>
  <c r="D38" i="33" s="1"/>
  <c r="C38" i="33" s="1"/>
  <c r="B58" i="33"/>
  <c r="D58" i="33" s="1"/>
  <c r="C58" i="33" s="1"/>
  <c r="B60" i="33"/>
  <c r="B43" i="33"/>
  <c r="D43" i="33" s="1"/>
  <c r="C43" i="33" s="1"/>
  <c r="B59" i="33"/>
  <c r="B30" i="33"/>
  <c r="D30" i="33" s="1"/>
  <c r="C30" i="33" s="1"/>
  <c r="B31" i="33"/>
  <c r="B18" i="33"/>
  <c r="D18" i="33" s="1"/>
  <c r="C18" i="33" s="1"/>
  <c r="B24" i="33"/>
  <c r="B28" i="33"/>
  <c r="B22" i="33"/>
  <c r="B20" i="33"/>
  <c r="B21" i="33"/>
  <c r="B29" i="33"/>
  <c r="D29" i="33" s="1"/>
  <c r="C29" i="33" s="1"/>
  <c r="B23" i="33"/>
  <c r="B26" i="33"/>
  <c r="B27" i="33"/>
  <c r="B25" i="33"/>
  <c r="D25" i="33" s="1"/>
  <c r="C25" i="33" s="1"/>
  <c r="E29" i="32"/>
  <c r="E28" i="32"/>
  <c r="E27" i="32"/>
  <c r="E26" i="32"/>
  <c r="I7" i="32"/>
  <c r="H7" i="32"/>
  <c r="E7" i="32"/>
  <c r="I8" i="32"/>
  <c r="H8" i="32"/>
  <c r="E8" i="32"/>
  <c r="E24" i="32"/>
  <c r="E23" i="32"/>
  <c r="D75" i="33" l="1"/>
  <c r="C75" i="33" s="1"/>
  <c r="D88" i="33"/>
  <c r="C88" i="33" s="1"/>
  <c r="D81" i="33"/>
  <c r="C81" i="33" s="1"/>
  <c r="D67" i="33"/>
  <c r="C67" i="33" s="1"/>
  <c r="D68" i="33"/>
  <c r="C68" i="33" s="1"/>
  <c r="D62" i="33"/>
  <c r="C62" i="33" s="1"/>
  <c r="D63" i="33"/>
  <c r="C63" i="33" s="1"/>
  <c r="D84" i="33"/>
  <c r="C84" i="33" s="1"/>
  <c r="D64" i="33"/>
  <c r="C64" i="33" s="1"/>
  <c r="D80" i="33"/>
  <c r="C80" i="33" s="1"/>
  <c r="D71" i="33"/>
  <c r="C71" i="33" s="1"/>
  <c r="D79" i="33"/>
  <c r="C79" i="33" s="1"/>
  <c r="D72" i="33"/>
  <c r="C72" i="33" s="1"/>
  <c r="D83" i="33"/>
  <c r="C83" i="33" s="1"/>
  <c r="D73" i="33"/>
  <c r="C73" i="33" s="1"/>
  <c r="D76" i="33"/>
  <c r="C76" i="33" s="1"/>
  <c r="D47" i="33"/>
  <c r="C47" i="33" s="1"/>
  <c r="D54" i="33"/>
  <c r="C54" i="33" s="1"/>
  <c r="D48" i="33"/>
  <c r="C48" i="33" s="1"/>
  <c r="D52" i="33"/>
  <c r="C52" i="33" s="1"/>
  <c r="D19" i="33"/>
  <c r="C19" i="33" s="1"/>
  <c r="D51" i="33"/>
  <c r="C51" i="33" s="1"/>
  <c r="D49" i="33"/>
  <c r="C49" i="33" s="1"/>
  <c r="D17" i="33"/>
  <c r="C17" i="33" s="1"/>
  <c r="D56" i="33"/>
  <c r="C56" i="33" s="1"/>
  <c r="D44" i="33"/>
  <c r="C44" i="33" s="1"/>
  <c r="D50" i="33"/>
  <c r="C50" i="33" s="1"/>
  <c r="D61" i="33"/>
  <c r="C61" i="33" s="1"/>
  <c r="D39" i="33"/>
  <c r="C39" i="33" s="1"/>
  <c r="D89" i="33"/>
  <c r="C89" i="33" s="1"/>
  <c r="D60" i="33"/>
  <c r="C60" i="33" s="1"/>
  <c r="D42" i="33"/>
  <c r="C42" i="33" s="1"/>
  <c r="D70" i="33"/>
  <c r="C70" i="33" s="1"/>
  <c r="D91" i="33"/>
  <c r="C91" i="33" s="1"/>
  <c r="D59" i="33"/>
  <c r="C59" i="33" s="1"/>
  <c r="D31" i="33"/>
  <c r="C31" i="33" s="1"/>
  <c r="D20" i="33"/>
  <c r="C20" i="33" s="1"/>
  <c r="D22" i="33"/>
  <c r="C22" i="33" s="1"/>
  <c r="D24" i="33"/>
  <c r="C24" i="33" s="1"/>
  <c r="D27" i="33"/>
  <c r="C27" i="33" s="1"/>
  <c r="D26" i="33"/>
  <c r="C26" i="33" s="1"/>
  <c r="D23" i="33"/>
  <c r="C23" i="33" s="1"/>
  <c r="D28" i="33"/>
  <c r="C28" i="33" s="1"/>
  <c r="D21" i="33"/>
  <c r="C21" i="33" s="1"/>
  <c r="I19" i="32" l="1"/>
  <c r="H19" i="32"/>
  <c r="E19" i="32"/>
  <c r="E36" i="32"/>
  <c r="H18" i="32"/>
  <c r="I18" i="32"/>
  <c r="E18" i="32"/>
  <c r="I15" i="32"/>
  <c r="E15" i="32"/>
  <c r="H15" i="32"/>
  <c r="E40" i="32" l="1"/>
  <c r="F27" i="32" l="1"/>
  <c r="F29" i="32"/>
  <c r="F28" i="32"/>
  <c r="F26" i="32"/>
  <c r="F7" i="32"/>
  <c r="F8" i="32"/>
  <c r="F23" i="32"/>
  <c r="F24" i="32"/>
  <c r="F19" i="32"/>
  <c r="F36" i="32"/>
  <c r="F18" i="32"/>
  <c r="F15" i="32"/>
  <c r="F22" i="32"/>
  <c r="F20" i="32"/>
  <c r="F40" i="32"/>
  <c r="F5" i="32"/>
  <c r="F6" i="32"/>
  <c r="F21" i="32"/>
  <c r="F2" i="32"/>
  <c r="E22" i="32" l="1"/>
  <c r="E20" i="32"/>
  <c r="E21" i="32"/>
  <c r="H5" i="32"/>
  <c r="I5" i="32"/>
  <c r="H6" i="32"/>
  <c r="I6" i="32"/>
  <c r="I2" i="32"/>
  <c r="H2" i="32"/>
  <c r="E6" i="32"/>
  <c r="E5" i="32"/>
  <c r="E2" i="32" l="1"/>
</calcChain>
</file>

<file path=xl/sharedStrings.xml><?xml version="1.0" encoding="utf-8"?>
<sst xmlns="http://schemas.openxmlformats.org/spreadsheetml/2006/main" count="1698" uniqueCount="476">
  <si>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</si>
  <si>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</si>
  <si>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</si>
  <si>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</si>
  <si>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</si>
  <si>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</si>
  <si>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</si>
  <si>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</si>
  <si>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</si>
  <si>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</si>
  <si>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</si>
  <si>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</si>
  <si>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</si>
  <si>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</si>
  <si>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KR</t>
    <phoneticPr fontId="1" type="noConversion"/>
  </si>
  <si>
    <t>ID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</si>
  <si>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</si>
  <si>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</si>
  <si>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</si>
  <si>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</si>
  <si>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</si>
  <si>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</si>
  <si>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</si>
  <si>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</si>
  <si>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</si>
  <si>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</si>
  <si>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</si>
  <si>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</si>
  <si>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</si>
  <si>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</si>
  <si>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</si>
  <si>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</si>
  <si>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</si>
  <si>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</si>
  <si>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</si>
  <si>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</si>
  <si>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</si>
  <si>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Dashboard</t>
  </si>
  <si>
    <t>EN</t>
    <phoneticPr fontId="1" type="noConversion"/>
  </si>
  <si>
    <t>LABEL</t>
    <phoneticPr fontId="1" type="noConversion"/>
  </si>
  <si>
    <t>Search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</si>
  <si>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</si>
  <si>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</si>
  <si>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</si>
  <si>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</si>
  <si>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Taxpayer Name</t>
  </si>
  <si>
    <t>Trading Name</t>
  </si>
  <si>
    <t>Tax Region</t>
  </si>
  <si>
    <t>Action</t>
  </si>
  <si>
    <t>TIN</t>
  </si>
  <si>
    <t>DEFAULT</t>
    <phoneticPr fontId="1" type="noConversion"/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</si>
  <si>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</si>
  <si>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</si>
  <si>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</si>
  <si>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</si>
  <si>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</si>
  <si>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</si>
  <si>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LINE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</si>
  <si>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</si>
  <si>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</si>
  <si>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</si>
  <si>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</si>
  <si>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</si>
  <si>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</si>
  <si>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</si>
  <si>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</si>
  <si>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INFO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</si>
  <si>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</si>
  <si>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</si>
  <si>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</si>
  <si>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</si>
  <si>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</si>
  <si>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</si>
  <si>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LEFT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</si>
  <si>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</si>
  <si>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</si>
  <si>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</si>
  <si>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</si>
  <si>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</si>
  <si>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</si>
  <si>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</si>
  <si>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</si>
  <si>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</si>
  <si>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</si>
  <si>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</si>
  <si>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</si>
  <si>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</si>
  <si>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Refresh</t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</si>
  <si>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</si>
  <si>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</si>
  <si>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</si>
  <si>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</si>
  <si>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</si>
  <si>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</si>
  <si>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</si>
  <si>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103" type="noConversion"/>
  </si>
  <si>
    <t>등록된 하위 블록</t>
    <phoneticPr fontId="103" type="noConversion"/>
  </si>
  <si>
    <t>블록 팀 리더</t>
    <phoneticPr fontId="103" type="noConversion"/>
  </si>
  <si>
    <t>수집된 물리적 조사 데이터 보기</t>
    <phoneticPr fontId="103" type="noConversion"/>
  </si>
  <si>
    <t>Registered Blocks</t>
    <phoneticPr fontId="103" type="noConversion"/>
  </si>
  <si>
    <t>Block Team Leader</t>
    <phoneticPr fontId="103" type="noConversion"/>
  </si>
  <si>
    <t>Physical Survey Plan</t>
    <phoneticPr fontId="103" type="noConversion"/>
  </si>
  <si>
    <t>View Collected Physical Survey Data</t>
  </si>
  <si>
    <t>Request to Conduct Physical Survey</t>
  </si>
  <si>
    <t>NaPA Address Management</t>
    <phoneticPr fontId="103" type="noConversion"/>
  </si>
  <si>
    <t>Reports</t>
    <phoneticPr fontId="103" type="noConversion"/>
  </si>
  <si>
    <t>NaPA 주소 관리</t>
    <phoneticPr fontId="103" type="noConversion"/>
  </si>
  <si>
    <t>보고서</t>
    <phoneticPr fontId="103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</si>
  <si>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</si>
  <si>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</si>
  <si>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</si>
  <si>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</si>
  <si>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</si>
  <si>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</si>
  <si>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</si>
  <si>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</si>
  <si>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</si>
  <si>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</si>
  <si>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</si>
  <si>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</si>
  <si>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</si>
  <si>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</si>
  <si>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</si>
  <si>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</si>
  <si>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</si>
  <si>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</si>
  <si>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</si>
  <si>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</si>
  <si>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</si>
  <si>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</si>
  <si>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</si>
  <si>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</si>
  <si>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</si>
  <si>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</si>
  <si>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</si>
  <si>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</si>
  <si>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</si>
  <si>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</si>
  <si>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</si>
  <si>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</si>
  <si>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</si>
  <si>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</si>
  <si>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</si>
  <si>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</si>
  <si>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</si>
  <si>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</si>
  <si>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</si>
  <si>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</si>
  <si>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</si>
  <si>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Registered Sub Blocks</t>
    <phoneticPr fontId="103" type="noConversion"/>
  </si>
  <si>
    <t>INFO</t>
    <phoneticPr fontId="1" type="noConversion"/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</si>
  <si>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</si>
  <si>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</si>
  <si>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</si>
  <si>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</si>
  <si>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</si>
  <si>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</si>
  <si>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</si>
  <si>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</si>
  <si>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</si>
  <si>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</si>
  <si>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</si>
  <si>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</si>
  <si>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</si>
  <si>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</si>
  <si>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</si>
  <si>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</si>
  <si>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</si>
  <si>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</si>
  <si>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</si>
  <si>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</si>
  <si>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</si>
  <si>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</si>
  <si>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</si>
  <si>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</si>
  <si>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</si>
  <si>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</si>
  <si>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</si>
  <si>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</si>
  <si>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</si>
  <si>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</si>
  <si>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</si>
  <si>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</si>
  <si>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</si>
  <si>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</si>
  <si>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</si>
  <si>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</si>
  <si>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</si>
  <si>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</si>
  <si>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</si>
  <si>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</si>
  <si>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</si>
  <si>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</si>
  <si>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</si>
  <si>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103" type="noConversion"/>
  </si>
  <si>
    <t>[BAMBALAGA] 블록에 와드 할당</t>
    <phoneticPr fontId="103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</si>
  <si>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</si>
  <si>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</si>
  <si>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</si>
  <si>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실사 계획 수립</t>
    <phoneticPr fontId="103" type="noConversion"/>
  </si>
  <si>
    <t>실사 수행 요청</t>
    <phoneticPr fontId="103" type="noConversion"/>
  </si>
  <si>
    <t>실사 수행 요청 승인</t>
    <phoneticPr fontId="103" type="noConversion"/>
  </si>
  <si>
    <t>Approval of Request to conduct Physical Survey</t>
    <phoneticPr fontId="103" type="noConversion"/>
  </si>
  <si>
    <t>Request Details</t>
  </si>
  <si>
    <t>Request Remarks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</si>
  <si>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</si>
  <si>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</si>
  <si>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</si>
  <si>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</si>
  <si>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</si>
  <si>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</si>
  <si>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</si>
  <si>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</si>
  <si>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</si>
  <si>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</si>
  <si>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</si>
  <si>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</si>
  <si>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</si>
  <si>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</si>
  <si>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</si>
  <si>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</si>
  <si>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</si>
  <si>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</si>
  <si>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</si>
  <si>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</si>
  <si>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</si>
  <si>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</si>
  <si>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</si>
  <si>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REMARKS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</si>
  <si>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</si>
  <si>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</si>
  <si>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</si>
  <si>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</si>
  <si>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</si>
  <si>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</si>
  <si>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</si>
  <si>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</si>
  <si>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r>
      <rPr>
        <sz val="11"/>
        <color theme="1"/>
        <rFont val="Cambria Math"/>
        <family val="2"/>
      </rPr>
      <t>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</si>
  <si>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1"/>
        <color theme="1"/>
        <rFont val="Cambria Math"/>
        <family val="2"/>
      </rPr>
      <t>⊖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Delete a line</t>
    </r>
    <phoneticPr fontId="1" type="noConversion"/>
  </si>
  <si>
    <t>CHECKBOX</t>
    <phoneticPr fontId="1" type="noConversion"/>
  </si>
  <si>
    <t>Physical Survey Request Details</t>
  </si>
  <si>
    <t>물리적조사요청세부사항</t>
    <phoneticPr fontId="1" type="noConversion"/>
  </si>
  <si>
    <t>Street Name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</si>
  <si>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</si>
  <si>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</si>
  <si>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</si>
  <si>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</si>
  <si>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</si>
  <si>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</si>
  <si>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</si>
  <si>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</si>
  <si>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</si>
  <si>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</si>
  <si>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</si>
  <si>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</si>
  <si>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</si>
  <si>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</si>
  <si>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</si>
  <si>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</si>
  <si>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</si>
  <si>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</si>
  <si>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</si>
  <si>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</si>
  <si>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</si>
  <si>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</si>
  <si>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</si>
  <si>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</si>
  <si>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</si>
  <si>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</si>
  <si>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</si>
  <si>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</si>
  <si>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</si>
  <si>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</si>
  <si>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</si>
  <si>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</si>
  <si>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</si>
  <si>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</si>
  <si>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</si>
  <si>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</si>
  <si>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</si>
  <si>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</si>
  <si>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</si>
  <si>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</si>
  <si>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</si>
  <si>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</si>
  <si>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</si>
  <si>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</si>
  <si>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</si>
  <si>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</si>
  <si>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</si>
  <si>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</si>
  <si>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</si>
  <si>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</si>
  <si>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New Physical Survey Request</t>
    <phoneticPr fontId="1" type="noConversion"/>
  </si>
  <si>
    <t>새로운 물리적 조사 요청</t>
    <phoneticPr fontId="1" type="noConversion"/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</si>
  <si>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</si>
  <si>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</si>
  <si>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</si>
  <si>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</si>
  <si>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</si>
  <si>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</si>
  <si>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</si>
  <si>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TEXTAREA</t>
    <phoneticPr fontId="1" type="noConversion"/>
  </si>
  <si>
    <t>Third Party Liability</t>
    <phoneticPr fontId="103" type="noConversion"/>
  </si>
  <si>
    <t>제3자 책임</t>
    <phoneticPr fontId="103" type="noConversion"/>
  </si>
  <si>
    <t>New</t>
  </si>
  <si>
    <t>Name</t>
  </si>
  <si>
    <t>Outstanding Liability</t>
  </si>
  <si>
    <t>Third Party TIN</t>
  </si>
  <si>
    <t>Type</t>
  </si>
  <si>
    <t>Date</t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</si>
  <si>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</si>
  <si>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</si>
  <si>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</si>
  <si>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</si>
  <si>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</si>
  <si>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</si>
  <si>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</si>
  <si>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</si>
  <si>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</si>
  <si>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New</t>
    <phoneticPr fontId="1" type="noConversion"/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</si>
  <si>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</si>
  <si>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</si>
  <si>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</si>
  <si>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Outstanding Liability</t>
    <phoneticPr fontId="1" type="noConversion"/>
  </si>
  <si>
    <t>Tax Type</t>
    <phoneticPr fontId="1" type="noConversion"/>
  </si>
  <si>
    <t>Amount</t>
    <phoneticPr fontId="1" type="noConversion"/>
  </si>
  <si>
    <t>Period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</si>
  <si>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</si>
  <si>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</si>
  <si>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</si>
  <si>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</si>
  <si>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</si>
  <si>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</si>
  <si>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</si>
  <si>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</si>
  <si>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</si>
  <si>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</si>
  <si>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</si>
  <si>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Taxpayer Relation</t>
  </si>
  <si>
    <t>Taxpayer Relation (from Registration) POPUP</t>
    <phoneticPr fontId="103" type="noConversion"/>
  </si>
  <si>
    <t>Taxpayer Information</t>
  </si>
  <si>
    <t>Taxpayer Information</t>
    <phoneticPr fontId="1" type="noConversion"/>
  </si>
  <si>
    <t>LINE</t>
    <phoneticPr fontId="1" type="noConversion"/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</si>
  <si>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</si>
  <si>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</si>
  <si>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</si>
  <si>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</si>
  <si>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</si>
  <si>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</si>
  <si>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</si>
  <si>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</si>
  <si>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</si>
  <si>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</si>
  <si>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</si>
  <si>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</si>
  <si>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</si>
  <si>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</si>
  <si>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</si>
  <si>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</si>
  <si>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</si>
  <si>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</si>
  <si>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</si>
  <si>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</si>
  <si>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Relation Type</t>
  </si>
  <si>
    <t>Administrator Status</t>
  </si>
  <si>
    <t>Active YN</t>
  </si>
  <si>
    <t>Appointment</t>
  </si>
  <si>
    <t>테이블_페이징</t>
  </si>
  <si>
    <t>Taxpayer Relation</t>
    <phoneticPr fontId="1" type="noConversion"/>
  </si>
  <si>
    <t xml:space="preserve">TIN  </t>
  </si>
  <si>
    <t xml:space="preserve">Taxpayer Name  </t>
  </si>
  <si>
    <t xml:space="preserve">Mobile  </t>
  </si>
  <si>
    <t xml:space="preserve">Email  </t>
  </si>
  <si>
    <t xml:space="preserve">Business Type  </t>
  </si>
  <si>
    <t xml:space="preserve">Relation Type  </t>
  </si>
  <si>
    <t xml:space="preserve">Relation Description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</si>
  <si>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</si>
  <si>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</si>
  <si>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</si>
  <si>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</si>
  <si>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</si>
  <si>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 xml:space="preserve">172329098 | 166207622 | 104703976 | 121167689 | 166148766  </t>
  </si>
  <si>
    <t xml:space="preserve">JUMA MKATE CHAIYO | MOHAMEDY RAMADHANI MPONELA | MOHAMMED YUSUFALI JIVANJEE | PINNACLE FINANCE COMPANY LIMITED | RAMADHANI BAKARI ABDALLAH  </t>
  </si>
  <si>
    <t xml:space="preserve">Employer | Employer | DEA | Auditor/Accountant | Employer  </t>
  </si>
  <si>
    <t xml:space="preserve">No | No | No | No | No  </t>
  </si>
  <si>
    <t xml:space="preserve">Active | Active | Active | Active | Active  </t>
  </si>
  <si>
    <t xml:space="preserve">  |   |   | L_REG_APPT |  </t>
  </si>
  <si>
    <t>TIN</t>
    <phoneticPr fontId="1" type="noConversion"/>
  </si>
  <si>
    <t>Auditor/Accountant | Advocate/Lawyer | Ambassador | Chief Accountant | Chief Executive Officer | Chairperson | Commissioner General | Secretary | Directors | Director General | Foreign Mission Employer | Employer | Executive Director | Employed By Foreign Mission | High Commissioner | Head of Mission | Informal Sector Leader | Informal Sector Member | Landlord | Managing Director | Member | Manager | Owner | Parent Entity TIN | Permanent Secretary | Previous TIN | Partner | Representative | Trustee | Tax Consultant | Shareholder | District Executive Officer</t>
    <phoneticPr fontId="1" type="noConversion"/>
  </si>
  <si>
    <t>감사 / 회계사 | 변호사 | 대사 | 최고 회계 책임자 | 최고 경영자 (CEO) | 의장 | 국세청장 / 위원장 | 비서 / 사무총장 | 이사들 | 국장 / 본부장 | 해외 공관 고용주 | 고용주 | 전무이사 | 해외 공관 소속 직원 | 고등 판무관 / 고등 대표 | 공관장 / 사절단장 | 비공식 부문 리더 | 비공식 부문 구성원 | 임대인 / 집주인 | 대표이사 / 전무 | 구성원 / 회원 | 관리자 | 소유주 | 모법인 TIN | 상임 비서관 | 이전 TIN | 파트너 | 대표자 | 수탁자 | 세무 컨설턴트 | 주주 | 지역 행정 책임자</t>
    <phoneticPr fontId="1" type="noConversion"/>
  </si>
  <si>
    <t>감사 / 회계사</t>
    <phoneticPr fontId="1" type="noConversion"/>
  </si>
  <si>
    <t>Auditor/Accountant</t>
    <phoneticPr fontId="1" type="noConversion"/>
  </si>
  <si>
    <t>Tax Type</t>
  </si>
  <si>
    <t>Case Type</t>
  </si>
  <si>
    <t>Year</t>
  </si>
  <si>
    <t>Period</t>
  </si>
  <si>
    <t>Due date</t>
  </si>
  <si>
    <t>Debit no.</t>
  </si>
  <si>
    <t>Debit Amount</t>
  </si>
  <si>
    <t>Payment</t>
  </si>
  <si>
    <t>Discharge</t>
  </si>
  <si>
    <t>Balance</t>
  </si>
  <si>
    <t>Interest</t>
  </si>
  <si>
    <t>Total</t>
  </si>
  <si>
    <t>Remarks</t>
  </si>
  <si>
    <t>Outstanding Liability POPUP</t>
    <phoneticPr fontId="103" type="noConversion"/>
  </si>
  <si>
    <t>테이블_세로2</t>
  </si>
  <si>
    <t>Outstanding Liability Info</t>
    <phoneticPr fontId="1" type="noConversion"/>
  </si>
  <si>
    <t xml:space="preserve">Final Original|Fine &amp; Penalty|Interest|Final Original|Interest|Regular payment|Fine &amp; Penalty| </t>
  </si>
  <si>
    <t xml:space="preserve">2021|2021|2021|2022|2022|2023|2023| </t>
  </si>
  <si>
    <t xml:space="preserve"> | | | | | | | </t>
  </si>
  <si>
    <t xml:space="preserve">11-12-2022|11-12-2022|11-12-2022|30-01-2023|30-01-2023|21-07-2023|21-07-2023| </t>
  </si>
  <si>
    <t xml:space="preserve">570761939|570761940|570761941|637489266|637489267|653408957|653408958| </t>
  </si>
  <si>
    <t>82,912,026|13,021,804|5,586,896|38,000,686|2,445,581|8,430,307|450,000| 150,847,300</t>
  </si>
  <si>
    <t>65,827,180|0|0|0|0|0|0|65,827,180</t>
  </si>
  <si>
    <t>0|0|0|0|0|0|0|0</t>
  </si>
  <si>
    <t>17,084,846|13,021,804|5,586,896|38,000,686|2,445,581|8,430,307|450,000|85,020,120</t>
  </si>
  <si>
    <t>1,175,285|895,784|384,329|1,613,382|103,831|321,457|17,159|4,511,227</t>
  </si>
  <si>
    <t>18,260,131|13,917,588|5,971,225|39,614,068|2,549,412|8,751,764|467,159|89,531,347</t>
  </si>
  <si>
    <t>Corporate Tax|Corporate Tax|Corporate Tax|Corporate Tax|Corporate Tax|Value Added Tax|Value Added Tax| Grand Total</t>
    <phoneticPr fontId="1" type="noConversion"/>
  </si>
  <si>
    <t>Application Number</t>
    <phoneticPr fontId="1" type="noConversion"/>
  </si>
  <si>
    <t>Application Date</t>
    <phoneticPr fontId="1" type="noConversion"/>
  </si>
  <si>
    <t>New</t>
    <phoneticPr fontId="1" type="noConversion"/>
  </si>
  <si>
    <t>Application No</t>
    <phoneticPr fontId="1" type="noConversion"/>
  </si>
  <si>
    <t>Region</t>
    <phoneticPr fontId="1" type="noConversion"/>
  </si>
  <si>
    <t>Processing Status</t>
    <phoneticPr fontId="1" type="noConversion"/>
  </si>
  <si>
    <t>Date of request</t>
    <phoneticPr fontId="1" type="noConversion"/>
  </si>
  <si>
    <t>Requirement</t>
  </si>
  <si>
    <t>Attachment</t>
  </si>
  <si>
    <t>FILE</t>
    <phoneticPr fontId="1" type="noConversion"/>
  </si>
  <si>
    <t>첨부파일</t>
    <phoneticPr fontId="1" type="noConversion"/>
  </si>
  <si>
    <t>Remark</t>
  </si>
  <si>
    <t>Remark</t>
    <phoneticPr fontId="1" type="noConversion"/>
  </si>
  <si>
    <t>Taxpayer Details - Business Descriptions</t>
    <phoneticPr fontId="1" type="noConversion"/>
  </si>
  <si>
    <t>Details</t>
  </si>
  <si>
    <t>Details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</si>
  <si>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</si>
  <si>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</si>
  <si>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</si>
  <si>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</si>
  <si>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</si>
  <si>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</si>
  <si>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Processing Status</t>
    <phoneticPr fontId="1" type="noConversion"/>
  </si>
  <si>
    <t>Date of request</t>
    <phoneticPr fontId="1" type="noConversion"/>
  </si>
  <si>
    <t>A Notice to Receiver</t>
    <phoneticPr fontId="1" type="noConversion"/>
  </si>
  <si>
    <t>Manager Liability</t>
    <phoneticPr fontId="1" type="noConversion"/>
  </si>
  <si>
    <t>script:onloadImage("../images-DOC/THIRD PART LIABILITY - A Notice to Receiver.jpg","1200","1600")</t>
    <phoneticPr fontId="1" type="noConversion"/>
  </si>
  <si>
    <t>script:onloadImage("../images-DOC/THIRD PART LIABILITY - Manager Liability.jpg","1200","1600")</t>
    <phoneticPr fontId="1" type="noConversion"/>
  </si>
  <si>
    <t>UI-DMCI-03-O-0008-2-SUB-POPUP</t>
  </si>
  <si>
    <t>UI-DMCI-03-O-0008</t>
  </si>
  <si>
    <t>popup:UI-DMCI-03-O-0008-2-SUB-POPUP</t>
  </si>
  <si>
    <t>UI-DMCI-03-O-0001</t>
  </si>
  <si>
    <t>UI-DMCI-03-O-0002</t>
  </si>
  <si>
    <t>UI-DMCI-03-O-0002-1-SUB-POPUP</t>
  </si>
  <si>
    <t>UI-DMCI-03-O-0003</t>
  </si>
  <si>
    <t>UI-DMCI-03-O-0004</t>
  </si>
  <si>
    <t>UI-DMCI-03-O-0005</t>
  </si>
  <si>
    <t>UI-DMCI-03-O-0006</t>
  </si>
  <si>
    <t>UI-DMCI-03-O-0006-1-SUB-POPUP</t>
  </si>
  <si>
    <t>UI-DMCI-03-O-0007</t>
  </si>
  <si>
    <t>UI-DMCI-03-O-0008-1-SUB-POPUP</t>
  </si>
  <si>
    <t>UI-DMCI-03-O-0009</t>
  </si>
  <si>
    <t>UI-DMCI-03-O-0010</t>
  </si>
  <si>
    <t>Date of request</t>
    <phoneticPr fontId="1" type="noConversion"/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</si>
  <si>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</si>
  <si>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</si>
  <si>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</si>
  <si>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</si>
  <si>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Taxpayer TIN</t>
    <phoneticPr fontId="1" type="noConversion"/>
  </si>
  <si>
    <t>Taxpayer Name</t>
    <phoneticPr fontId="1" type="noConversion"/>
  </si>
  <si>
    <t>Third Party TIN</t>
    <phoneticPr fontId="1" type="noConversion"/>
  </si>
  <si>
    <t>Third Party Name</t>
    <phoneticPr fontId="1" type="noConversion"/>
  </si>
  <si>
    <t>Third Party Type</t>
    <phoneticPr fontId="1" type="noConversion"/>
  </si>
  <si>
    <t>UI-DMCI-03-O-0008-2-SUB-POPUP</t>
    <phoneticPr fontId="1" type="noConversion"/>
  </si>
  <si>
    <t>popup:UI-DMCI-03-O-0008-2-SUB-POPUP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</si>
</sst>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1"/>
      <color theme="1"/>
      <name val="Calibri"/>
      <family val="2"/>
    </font>
    <font>
      <sz val="11"/>
      <color theme="1"/>
      <name val="Cambria Math"/>
      <family val="2"/>
    </font>
    <font>
      <sz val="10"/>
      <color theme="1"/>
      <name val="맑은고딕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95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1" fillId="63" borderId="0" xfId="0" applyFont="1" applyFill="1" applyAlignment="1">
      <alignment horizontal="center" vertical="center"/>
    </xf>
    <xf numFmtId="0" fontId="0" fillId="64" borderId="0" xfId="0" applyFill="1">
      <alignment vertical="center"/>
    </xf>
    <xf numFmtId="0" fontId="100" fillId="63" borderId="1" xfId="0" applyFont="1" applyFill="1" applyBorder="1" applyAlignment="1">
      <alignment horizontal="center" vertical="center" wrapText="1"/>
    </xf>
    <xf numFmtId="0" fontId="0" fillId="63" borderId="0" xfId="0" applyFill="1">
      <alignment vertical="center"/>
    </xf>
    <xf numFmtId="0" fontId="0" fillId="65" borderId="0" xfId="0" applyFill="1">
      <alignment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2" fillId="64" borderId="1" xfId="0" applyFont="1" applyFill="1" applyBorder="1" applyAlignment="1">
      <alignment vertical="center" wrapText="1"/>
    </xf>
    <xf numFmtId="0" fontId="102" fillId="64" borderId="1" xfId="0" applyFont="1" applyFill="1" applyBorder="1" applyAlignment="1"/>
    <xf numFmtId="0" fontId="102" fillId="64" borderId="1" xfId="0" applyFont="1" applyFill="1" applyBorder="1" applyAlignment="1">
      <alignment wrapText="1"/>
    </xf>
    <xf numFmtId="0" fontId="94" fillId="2" borderId="1" xfId="0" applyFont="1" applyFill="1" applyBorder="1" applyAlignment="1">
      <alignment horizontal="left"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6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102" fillId="2" borderId="1" xfId="0" applyFont="1" applyFill="1" applyBorder="1" applyAlignment="1"/>
    <xf numFmtId="0" fontId="102" fillId="2" borderId="1" xfId="0" applyFont="1" applyFill="1" applyBorder="1" applyAlignment="1">
      <alignment wrapText="1"/>
    </xf>
    <xf numFmtId="0" fontId="100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95" fillId="64" borderId="1" xfId="0" applyFont="1" applyFill="1" applyBorder="1">
      <alignment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63" borderId="1" xfId="0" quotePrefix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5" fillId="0" borderId="0" xfId="0" applyFont="1">
      <alignment vertical="center"/>
    </xf>
    <xf numFmtId="0" fontId="9" fillId="0" borderId="0" xfId="0" applyFont="1">
      <alignment vertical="center"/>
    </xf>
    <xf numFmtId="0" fontId="9" fillId="61" borderId="1" xfId="0" applyFont="1" applyFill="1" applyBorder="1" applyAlignment="1">
      <alignment horizontal="left" vertical="center"/>
    </xf>
    <xf numFmtId="0" fontId="95" fillId="64" borderId="2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64" borderId="26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95" fillId="61" borderId="1" xfId="0" applyNumberFormat="1" applyFont="1" applyFill="1" applyBorder="1" applyAlignment="1">
      <alignment vertical="center" wrapText="1"/>
    </xf>
    <xf numFmtId="49" fontId="2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>
      <alignment vertical="center"/>
    </xf>
    <xf numFmtId="49" fontId="95" fillId="0" borderId="1" xfId="0" applyNumberFormat="1" applyFont="1" applyBorder="1" applyAlignment="1">
      <alignment vertical="center" wrapText="1"/>
    </xf>
    <xf numFmtId="49" fontId="95" fillId="6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vertical="center" wrapText="1"/>
    </xf>
    <xf numFmtId="0" fontId="9" fillId="63" borderId="1" xfId="0" applyFont="1" applyFill="1" applyBorder="1" applyAlignment="1">
      <alignment horizontal="left" vertical="center"/>
    </xf>
    <xf numFmtId="0" fontId="108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37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6"/>
      <tableStyleElement type="headerRow" dxfId="35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0</xdr:row>
          <xdr:rowOff>38100</xdr:rowOff>
        </xdr:from>
        <xdr:to>
          <xdr:col>0</xdr:col>
          <xdr:colOff>923925</xdr:colOff>
          <xdr:row>0</xdr:row>
          <xdr:rowOff>352425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E138"/>
  <sheetViews>
    <sheetView showGridLines="0" tabSelected="1" zoomScaleNormal="100" workbookViewId="0">
      <pane ySplit="1" topLeftCell="A40" activePane="bottomLeft" state="frozen"/>
      <selection activeCell="V1" sqref="V1"/>
      <selection pane="bottomLeft" activeCell="Z57" sqref="Z57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48" customWidth="1"/>
    <col min="12" max="13" width="5.875" style="10" customWidth="1"/>
    <col min="14" max="14" width="12.5" style="10" customWidth="1"/>
    <col min="15" max="15" width="19.25" style="43" customWidth="1"/>
    <col min="16" max="17" width="6.37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1" width="13.1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24</v>
      </c>
      <c r="D1" s="6" t="s">
        <v>23</v>
      </c>
      <c r="E1" s="6" t="s">
        <v>3</v>
      </c>
      <c r="F1" s="6" t="s">
        <v>25</v>
      </c>
      <c r="G1" s="6" t="s">
        <v>26</v>
      </c>
      <c r="H1" s="6" t="s">
        <v>7</v>
      </c>
      <c r="I1" s="6" t="s">
        <v>27</v>
      </c>
      <c r="J1" s="6" t="s">
        <v>28</v>
      </c>
      <c r="K1" s="6" t="s">
        <v>4</v>
      </c>
      <c r="L1" s="6" t="s">
        <v>29</v>
      </c>
      <c r="M1" s="6" t="s">
        <v>30</v>
      </c>
      <c r="N1" s="6" t="s">
        <v>10</v>
      </c>
      <c r="O1" s="38" t="s">
        <v>1</v>
      </c>
      <c r="P1" s="6" t="s">
        <v>31</v>
      </c>
      <c r="Q1" s="6" t="s">
        <v>32</v>
      </c>
      <c r="R1" s="6" t="s">
        <v>16</v>
      </c>
      <c r="S1" s="6" t="s">
        <v>17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18</v>
      </c>
      <c r="Z1" s="6" t="s">
        <v>19</v>
      </c>
      <c r="AA1" s="6" t="s">
        <v>33</v>
      </c>
      <c r="AB1" s="6" t="s">
        <v>34</v>
      </c>
      <c r="AC1" s="7" t="s">
        <v>20</v>
      </c>
      <c r="AD1" s="6" t="s">
        <v>35</v>
      </c>
      <c r="AE1" s="6" t="s">
        <v>36</v>
      </c>
    </row>
    <row r="2" spans="1:31" ht="18.600000000000001" customHeight="1">
      <c r="A2" s="54" t="s">
        <v>449</v>
      </c>
      <c r="B2" s="80" t="str">
        <f>VLOOKUP(A2,Lable!$G:$I,2,FALSE)</f>
        <v>Outstanding Liability POPUP</v>
      </c>
      <c r="C2" s="80" t="str">
        <f t="shared" ref="C2:C14" si="0">IF(B2&lt;&gt;"",D2&amp;"("&amp;B2&amp;")","")</f>
        <v>Outstanding Liability POPUP(Outstanding Liability POPUP)</v>
      </c>
      <c r="D2" s="80" t="str">
        <f>IF(B2&lt;&gt;"", VLOOKUP(B2,Lable!$A:$D,2,FALSE), "" )</f>
        <v>Outstanding Liability POPUP</v>
      </c>
      <c r="E2" s="81"/>
      <c r="F2" s="80" t="str">
        <f t="shared" ref="F2:F14" si="1">IF(E2&lt;&gt;"",G2&amp;"("&amp;E2&amp;")","")</f>
        <v/>
      </c>
      <c r="G2" s="80" t="str">
        <f>IF(E2&lt;&gt;"",VLOOKUP(E2,Lable!$A:$B,2,FALSE),"")</f>
        <v/>
      </c>
      <c r="H2" s="88" t="s">
        <v>324</v>
      </c>
      <c r="I2" s="80" t="str">
        <f t="shared" ref="I2:I14" si="2">IF(H2&lt;&gt;"",J2&amp;"("&amp;H2&amp;")","")</f>
        <v>Outstanding Liability(Outstanding Liability)</v>
      </c>
      <c r="J2" s="80" t="str">
        <f>IF(H2&lt;&gt;"", VLOOKUP(H2,Lable!$A:$D,2,FALSE),"")</f>
        <v>Outstanding Liability</v>
      </c>
      <c r="K2" s="82"/>
      <c r="L2" s="80" t="str">
        <f t="shared" ref="L2:L14" si="3">IF(K2&lt;&gt;"",M2&amp;"("&amp;K2&amp;")","")</f>
        <v/>
      </c>
      <c r="M2" s="80" t="str">
        <f>IF(K2&lt;&gt;"",VLOOKUP(K2,Lable!$A:$B,2,FALSE),"")</f>
        <v/>
      </c>
      <c r="N2" s="81" t="s">
        <v>368</v>
      </c>
      <c r="O2" s="83" t="s">
        <v>393</v>
      </c>
      <c r="P2" s="80" t="str">
        <f t="shared" ref="P2:P14" si="4">IF(O2&lt;&gt;"",Q2&amp;"&lt;br&gt;("&amp;O2&amp;")","")</f>
        <v>Tax Type&lt;br&gt;(Tax Type)</v>
      </c>
      <c r="Q2" s="80" t="str">
        <f>IF(O2&lt;&gt;"", VLOOKUP(O2, Lable!$A:$B, 2, FALSE), "")</f>
        <v>Tax Type</v>
      </c>
      <c r="R2" s="81" t="s">
        <v>39</v>
      </c>
      <c r="S2" s="80"/>
      <c r="T2" s="80"/>
      <c r="U2" s="80"/>
      <c r="V2" s="81"/>
      <c r="W2" s="81"/>
      <c r="X2" s="81"/>
      <c r="Y2" s="81"/>
      <c r="Z2" s="79"/>
      <c r="AA2" s="79"/>
      <c r="AB2" s="79"/>
      <c r="AC2" s="79" t="s">
        <v>420</v>
      </c>
      <c r="AD2" s="79" t="s">
        <v>420</v>
      </c>
      <c r="AE2" s="79" t="s">
        <v>420</v>
      </c>
    </row>
    <row r="3" spans="1:31" ht="18.600000000000001" customHeight="1">
      <c r="A3" s="54" t="s">
        <v>449</v>
      </c>
      <c r="B3" s="80" t="str">
        <f>VLOOKUP(A3,Lable!$G:$I,2,FALSE)</f>
        <v>Outstanding Liability POPUP</v>
      </c>
      <c r="C3" s="80" t="str">
        <f t="shared" si="0"/>
        <v>Outstanding Liability POPUP(Outstanding Liability POPUP)</v>
      </c>
      <c r="D3" s="80" t="str">
        <f>IF(B3&lt;&gt;"", VLOOKUP(B3,Lable!$A:$D,2,FALSE), "" )</f>
        <v>Outstanding Liability POPUP</v>
      </c>
      <c r="E3" s="81"/>
      <c r="F3" s="80" t="str">
        <f t="shared" si="1"/>
        <v/>
      </c>
      <c r="G3" s="80" t="str">
        <f>IF(E3&lt;&gt;"",VLOOKUP(E3,Lable!$A:$B,2,FALSE),"")</f>
        <v/>
      </c>
      <c r="H3" s="88" t="s">
        <v>307</v>
      </c>
      <c r="I3" s="80" t="str">
        <f t="shared" si="2"/>
        <v>Outstanding Liability(Outstanding Liability)</v>
      </c>
      <c r="J3" s="80" t="str">
        <f>IF(H3&lt;&gt;"", VLOOKUP(H3,Lable!$A:$D,2,FALSE),"")</f>
        <v>Outstanding Liability</v>
      </c>
      <c r="K3" s="82"/>
      <c r="L3" s="80" t="str">
        <f t="shared" si="3"/>
        <v/>
      </c>
      <c r="M3" s="80" t="str">
        <f>IF(K3&lt;&gt;"",VLOOKUP(K3,Lable!$A:$B,2,FALSE),"")</f>
        <v/>
      </c>
      <c r="N3" s="81" t="s">
        <v>368</v>
      </c>
      <c r="O3" s="83" t="s">
        <v>394</v>
      </c>
      <c r="P3" s="80" t="str">
        <f t="shared" si="4"/>
        <v>Case Type&lt;br&gt;(Case Type)</v>
      </c>
      <c r="Q3" s="80" t="str">
        <f>IF(O3&lt;&gt;"", VLOOKUP(O3, Lable!$A:$B, 2, FALSE), "")</f>
        <v>Case Type</v>
      </c>
      <c r="R3" s="81" t="s">
        <v>39</v>
      </c>
      <c r="S3" s="80"/>
      <c r="T3" s="80"/>
      <c r="U3" s="80"/>
      <c r="V3" s="81"/>
      <c r="W3" s="81"/>
      <c r="X3" s="81"/>
      <c r="Y3" s="81"/>
      <c r="Z3" s="79"/>
      <c r="AA3" s="79"/>
      <c r="AB3" s="79"/>
      <c r="AC3" s="79" t="s">
        <v>409</v>
      </c>
      <c r="AD3" s="79" t="s">
        <v>409</v>
      </c>
      <c r="AE3" s="79" t="s">
        <v>409</v>
      </c>
    </row>
    <row r="4" spans="1:31" ht="18.600000000000001" customHeight="1">
      <c r="A4" s="54" t="s">
        <v>449</v>
      </c>
      <c r="B4" s="80" t="str">
        <f>VLOOKUP(A4,Lable!$G:$I,2,FALSE)</f>
        <v>Outstanding Liability POPUP</v>
      </c>
      <c r="C4" s="80" t="str">
        <f t="shared" si="0"/>
        <v>Outstanding Liability POPUP(Outstanding Liability POPUP)</v>
      </c>
      <c r="D4" s="80" t="str">
        <f>IF(B4&lt;&gt;"", VLOOKUP(B4,Lable!$A:$D,2,FALSE), "" )</f>
        <v>Outstanding Liability POPUP</v>
      </c>
      <c r="E4" s="81"/>
      <c r="F4" s="80" t="str">
        <f t="shared" si="1"/>
        <v/>
      </c>
      <c r="G4" s="80" t="str">
        <f>IF(E4&lt;&gt;"",VLOOKUP(E4,Lable!$A:$B,2,FALSE),"")</f>
        <v/>
      </c>
      <c r="H4" s="88" t="s">
        <v>324</v>
      </c>
      <c r="I4" s="80" t="str">
        <f t="shared" si="2"/>
        <v>Outstanding Liability(Outstanding Liability)</v>
      </c>
      <c r="J4" s="80" t="str">
        <f>IF(H4&lt;&gt;"", VLOOKUP(H4,Lable!$A:$D,2,FALSE),"")</f>
        <v>Outstanding Liability</v>
      </c>
      <c r="K4" s="82"/>
      <c r="L4" s="80" t="str">
        <f t="shared" si="3"/>
        <v/>
      </c>
      <c r="M4" s="80" t="str">
        <f>IF(K4&lt;&gt;"",VLOOKUP(K4,Lable!$A:$B,2,FALSE),"")</f>
        <v/>
      </c>
      <c r="N4" s="81" t="s">
        <v>368</v>
      </c>
      <c r="O4" s="83" t="s">
        <v>395</v>
      </c>
      <c r="P4" s="80" t="str">
        <f t="shared" si="4"/>
        <v>Year&lt;br&gt;(Year)</v>
      </c>
      <c r="Q4" s="80" t="str">
        <f>IF(O4&lt;&gt;"", VLOOKUP(O4, Lable!$A:$B, 2, FALSE), "")</f>
        <v>Year</v>
      </c>
      <c r="R4" s="81" t="s">
        <v>39</v>
      </c>
      <c r="S4" s="80"/>
      <c r="T4" s="80"/>
      <c r="U4" s="80"/>
      <c r="V4" s="81"/>
      <c r="W4" s="81"/>
      <c r="X4" s="81"/>
      <c r="Y4" s="81"/>
      <c r="Z4" s="79"/>
      <c r="AA4" s="79"/>
      <c r="AB4" s="79"/>
      <c r="AC4" s="79" t="s">
        <v>410</v>
      </c>
      <c r="AD4" s="79" t="s">
        <v>410</v>
      </c>
      <c r="AE4" s="79" t="s">
        <v>410</v>
      </c>
    </row>
    <row r="5" spans="1:31" ht="18.600000000000001" customHeight="1">
      <c r="A5" s="54" t="s">
        <v>449</v>
      </c>
      <c r="B5" s="80" t="str">
        <f>VLOOKUP(A5,Lable!$G:$I,2,FALSE)</f>
        <v>Outstanding Liability POPUP</v>
      </c>
      <c r="C5" s="80" t="str">
        <f t="shared" si="0"/>
        <v>Outstanding Liability POPUP(Outstanding Liability POPUP)</v>
      </c>
      <c r="D5" s="80" t="str">
        <f>IF(B5&lt;&gt;"", VLOOKUP(B5,Lable!$A:$D,2,FALSE), "" )</f>
        <v>Outstanding Liability POPUP</v>
      </c>
      <c r="E5" s="81"/>
      <c r="F5" s="80" t="str">
        <f t="shared" si="1"/>
        <v/>
      </c>
      <c r="G5" s="80" t="str">
        <f>IF(E5&lt;&gt;"",VLOOKUP(E5,Lable!$A:$B,2,FALSE),"")</f>
        <v/>
      </c>
      <c r="H5" s="88" t="s">
        <v>324</v>
      </c>
      <c r="I5" s="80" t="str">
        <f t="shared" si="2"/>
        <v>Outstanding Liability(Outstanding Liability)</v>
      </c>
      <c r="J5" s="80" t="str">
        <f>IF(H5&lt;&gt;"", VLOOKUP(H5,Lable!$A:$D,2,FALSE),"")</f>
        <v>Outstanding Liability</v>
      </c>
      <c r="K5" s="82"/>
      <c r="L5" s="80" t="str">
        <f t="shared" si="3"/>
        <v/>
      </c>
      <c r="M5" s="80" t="str">
        <f>IF(K5&lt;&gt;"",VLOOKUP(K5,Lable!$A:$B,2,FALSE),"")</f>
        <v/>
      </c>
      <c r="N5" s="81" t="s">
        <v>368</v>
      </c>
      <c r="O5" s="83" t="s">
        <v>396</v>
      </c>
      <c r="P5" s="80" t="str">
        <f t="shared" si="4"/>
        <v>Period&lt;br&gt;(Period)</v>
      </c>
      <c r="Q5" s="80" t="str">
        <f>IF(O5&lt;&gt;"", VLOOKUP(O5, Lable!$A:$B, 2, FALSE), "")</f>
        <v>Period</v>
      </c>
      <c r="R5" s="81" t="s">
        <v>39</v>
      </c>
      <c r="S5" s="80"/>
      <c r="T5" s="80"/>
      <c r="U5" s="80"/>
      <c r="V5" s="81"/>
      <c r="W5" s="81"/>
      <c r="X5" s="81"/>
      <c r="Y5" s="81"/>
      <c r="Z5" s="79"/>
      <c r="AA5" s="79"/>
      <c r="AB5" s="79"/>
      <c r="AC5" s="79" t="s">
        <v>411</v>
      </c>
      <c r="AD5" s="79" t="s">
        <v>411</v>
      </c>
      <c r="AE5" s="79" t="s">
        <v>411</v>
      </c>
    </row>
    <row r="6" spans="1:31" ht="18.600000000000001" customHeight="1">
      <c r="A6" s="54" t="s">
        <v>449</v>
      </c>
      <c r="B6" s="80" t="str">
        <f>VLOOKUP(A6,Lable!$G:$I,2,FALSE)</f>
        <v>Outstanding Liability POPUP</v>
      </c>
      <c r="C6" s="80" t="str">
        <f t="shared" si="0"/>
        <v>Outstanding Liability POPUP(Outstanding Liability POPUP)</v>
      </c>
      <c r="D6" s="80" t="str">
        <f>IF(B6&lt;&gt;"", VLOOKUP(B6,Lable!$A:$D,2,FALSE), "" )</f>
        <v>Outstanding Liability POPUP</v>
      </c>
      <c r="E6" s="81"/>
      <c r="F6" s="80" t="str">
        <f t="shared" si="1"/>
        <v/>
      </c>
      <c r="G6" s="80" t="str">
        <f>IF(E6&lt;&gt;"",VLOOKUP(E6,Lable!$A:$B,2,FALSE),"")</f>
        <v/>
      </c>
      <c r="H6" s="88" t="s">
        <v>324</v>
      </c>
      <c r="I6" s="80" t="str">
        <f t="shared" si="2"/>
        <v>Outstanding Liability(Outstanding Liability)</v>
      </c>
      <c r="J6" s="80" t="str">
        <f>IF(H6&lt;&gt;"", VLOOKUP(H6,Lable!$A:$D,2,FALSE),"")</f>
        <v>Outstanding Liability</v>
      </c>
      <c r="K6" s="82"/>
      <c r="L6" s="80" t="str">
        <f t="shared" si="3"/>
        <v/>
      </c>
      <c r="M6" s="80" t="str">
        <f>IF(K6&lt;&gt;"",VLOOKUP(K6,Lable!$A:$B,2,FALSE),"")</f>
        <v/>
      </c>
      <c r="N6" s="81" t="s">
        <v>368</v>
      </c>
      <c r="O6" s="83" t="s">
        <v>397</v>
      </c>
      <c r="P6" s="80" t="str">
        <f t="shared" si="4"/>
        <v>Due date&lt;br&gt;(Due date)</v>
      </c>
      <c r="Q6" s="80" t="str">
        <f>IF(O6&lt;&gt;"", VLOOKUP(O6, Lable!$A:$B, 2, FALSE), "")</f>
        <v>Due date</v>
      </c>
      <c r="R6" s="81" t="s">
        <v>39</v>
      </c>
      <c r="S6" s="80"/>
      <c r="T6" s="80"/>
      <c r="U6" s="80"/>
      <c r="V6" s="81"/>
      <c r="W6" s="81"/>
      <c r="X6" s="81"/>
      <c r="Y6" s="81"/>
      <c r="Z6" s="79"/>
      <c r="AA6" s="79"/>
      <c r="AB6" s="79"/>
      <c r="AC6" s="79" t="s">
        <v>412</v>
      </c>
      <c r="AD6" s="79" t="s">
        <v>412</v>
      </c>
      <c r="AE6" s="79" t="s">
        <v>412</v>
      </c>
    </row>
    <row r="7" spans="1:31" ht="18.600000000000001" customHeight="1">
      <c r="A7" s="54" t="s">
        <v>449</v>
      </c>
      <c r="B7" s="80" t="str">
        <f>VLOOKUP(A7,Lable!$G:$I,2,FALSE)</f>
        <v>Outstanding Liability POPUP</v>
      </c>
      <c r="C7" s="80" t="str">
        <f t="shared" si="0"/>
        <v>Outstanding Liability POPUP(Outstanding Liability POPUP)</v>
      </c>
      <c r="D7" s="80" t="str">
        <f>IF(B7&lt;&gt;"", VLOOKUP(B7,Lable!$A:$D,2,FALSE), "" )</f>
        <v>Outstanding Liability POPUP</v>
      </c>
      <c r="E7" s="81"/>
      <c r="F7" s="80" t="str">
        <f t="shared" si="1"/>
        <v/>
      </c>
      <c r="G7" s="80" t="str">
        <f>IF(E7&lt;&gt;"",VLOOKUP(E7,Lable!$A:$B,2,FALSE),"")</f>
        <v/>
      </c>
      <c r="H7" s="88" t="s">
        <v>324</v>
      </c>
      <c r="I7" s="80" t="str">
        <f t="shared" si="2"/>
        <v>Outstanding Liability(Outstanding Liability)</v>
      </c>
      <c r="J7" s="80" t="str">
        <f>IF(H7&lt;&gt;"", VLOOKUP(H7,Lable!$A:$D,2,FALSE),"")</f>
        <v>Outstanding Liability</v>
      </c>
      <c r="K7" s="82"/>
      <c r="L7" s="80" t="str">
        <f t="shared" si="3"/>
        <v/>
      </c>
      <c r="M7" s="80" t="str">
        <f>IF(K7&lt;&gt;"",VLOOKUP(K7,Lable!$A:$B,2,FALSE),"")</f>
        <v/>
      </c>
      <c r="N7" s="81" t="s">
        <v>368</v>
      </c>
      <c r="O7" s="83" t="s">
        <v>398</v>
      </c>
      <c r="P7" s="80" t="str">
        <f t="shared" si="4"/>
        <v>Debit no.&lt;br&gt;(Debit no.)</v>
      </c>
      <c r="Q7" s="80" t="str">
        <f>IF(O7&lt;&gt;"", VLOOKUP(O7, Lable!$A:$B, 2, FALSE), "")</f>
        <v>Debit no.</v>
      </c>
      <c r="R7" s="81" t="s">
        <v>39</v>
      </c>
      <c r="S7" s="80"/>
      <c r="T7" s="80"/>
      <c r="U7" s="80"/>
      <c r="V7" s="81"/>
      <c r="W7" s="81"/>
      <c r="X7" s="81"/>
      <c r="Y7" s="81"/>
      <c r="Z7" s="79"/>
      <c r="AA7" s="79"/>
      <c r="AB7" s="79"/>
      <c r="AC7" s="79" t="s">
        <v>413</v>
      </c>
      <c r="AD7" s="79" t="s">
        <v>413</v>
      </c>
      <c r="AE7" s="79" t="s">
        <v>413</v>
      </c>
    </row>
    <row r="8" spans="1:31" ht="18.600000000000001" customHeight="1">
      <c r="A8" s="54" t="s">
        <v>449</v>
      </c>
      <c r="B8" s="80" t="str">
        <f>VLOOKUP(A8,Lable!$G:$I,2,FALSE)</f>
        <v>Outstanding Liability POPUP</v>
      </c>
      <c r="C8" s="80" t="str">
        <f t="shared" si="0"/>
        <v>Outstanding Liability POPUP(Outstanding Liability POPUP)</v>
      </c>
      <c r="D8" s="80" t="str">
        <f>IF(B8&lt;&gt;"", VLOOKUP(B8,Lable!$A:$D,2,FALSE), "" )</f>
        <v>Outstanding Liability POPUP</v>
      </c>
      <c r="E8" s="81"/>
      <c r="F8" s="80" t="str">
        <f t="shared" si="1"/>
        <v/>
      </c>
      <c r="G8" s="80" t="str">
        <f>IF(E8&lt;&gt;"",VLOOKUP(E8,Lable!$A:$B,2,FALSE),"")</f>
        <v/>
      </c>
      <c r="H8" s="88" t="s">
        <v>324</v>
      </c>
      <c r="I8" s="80" t="str">
        <f t="shared" si="2"/>
        <v>Outstanding Liability(Outstanding Liability)</v>
      </c>
      <c r="J8" s="80" t="str">
        <f>IF(H8&lt;&gt;"", VLOOKUP(H8,Lable!$A:$D,2,FALSE),"")</f>
        <v>Outstanding Liability</v>
      </c>
      <c r="K8" s="82"/>
      <c r="L8" s="80" t="str">
        <f t="shared" si="3"/>
        <v/>
      </c>
      <c r="M8" s="80" t="str">
        <f>IF(K8&lt;&gt;"",VLOOKUP(K8,Lable!$A:$B,2,FALSE),"")</f>
        <v/>
      </c>
      <c r="N8" s="81" t="s">
        <v>368</v>
      </c>
      <c r="O8" s="83" t="s">
        <v>399</v>
      </c>
      <c r="P8" s="80" t="str">
        <f t="shared" si="4"/>
        <v>Debit Amount&lt;br&gt;(Debit Amount)</v>
      </c>
      <c r="Q8" s="80" t="str">
        <f>IF(O8&lt;&gt;"", VLOOKUP(O8, Lable!$A:$B, 2, FALSE), "")</f>
        <v>Debit Amount</v>
      </c>
      <c r="R8" s="81" t="s">
        <v>39</v>
      </c>
      <c r="S8" s="80"/>
      <c r="T8" s="80"/>
      <c r="U8" s="80"/>
      <c r="V8" s="81"/>
      <c r="W8" s="81"/>
      <c r="X8" s="81"/>
      <c r="Y8" s="81"/>
      <c r="Z8" s="79"/>
      <c r="AA8" s="79"/>
      <c r="AB8" s="79"/>
      <c r="AC8" s="79"/>
      <c r="AD8" s="79"/>
      <c r="AE8" s="79"/>
    </row>
    <row r="9" spans="1:31" ht="18.600000000000001" customHeight="1">
      <c r="A9" s="54" t="s">
        <v>449</v>
      </c>
      <c r="B9" s="80" t="str">
        <f>VLOOKUP(A9,Lable!$G:$I,2,FALSE)</f>
        <v>Outstanding Liability POPUP</v>
      </c>
      <c r="C9" s="80" t="str">
        <f t="shared" si="0"/>
        <v>Outstanding Liability POPUP(Outstanding Liability POPUP)</v>
      </c>
      <c r="D9" s="80" t="str">
        <f>IF(B9&lt;&gt;"", VLOOKUP(B9,Lable!$A:$D,2,FALSE), "" )</f>
        <v>Outstanding Liability POPUP</v>
      </c>
      <c r="E9" s="81"/>
      <c r="F9" s="80" t="str">
        <f t="shared" si="1"/>
        <v/>
      </c>
      <c r="G9" s="80" t="str">
        <f>IF(E9&lt;&gt;"",VLOOKUP(E9,Lable!$A:$B,2,FALSE),"")</f>
        <v/>
      </c>
      <c r="H9" s="88" t="s">
        <v>324</v>
      </c>
      <c r="I9" s="80" t="str">
        <f t="shared" si="2"/>
        <v>Outstanding Liability(Outstanding Liability)</v>
      </c>
      <c r="J9" s="80" t="str">
        <f>IF(H9&lt;&gt;"", VLOOKUP(H9,Lable!$A:$D,2,FALSE),"")</f>
        <v>Outstanding Liability</v>
      </c>
      <c r="K9" s="82"/>
      <c r="L9" s="80" t="str">
        <f t="shared" si="3"/>
        <v/>
      </c>
      <c r="M9" s="80" t="str">
        <f>IF(K9&lt;&gt;"",VLOOKUP(K9,Lable!$A:$B,2,FALSE),"")</f>
        <v/>
      </c>
      <c r="N9" s="81" t="s">
        <v>368</v>
      </c>
      <c r="O9" s="83" t="s">
        <v>400</v>
      </c>
      <c r="P9" s="80" t="str">
        <f t="shared" si="4"/>
        <v>Payment&lt;br&gt;(Payment)</v>
      </c>
      <c r="Q9" s="80" t="str">
        <f>IF(O9&lt;&gt;"", VLOOKUP(O9, Lable!$A:$B, 2, FALSE), "")</f>
        <v>Payment</v>
      </c>
      <c r="R9" s="81" t="s">
        <v>39</v>
      </c>
      <c r="S9" s="80"/>
      <c r="T9" s="80"/>
      <c r="U9" s="80"/>
      <c r="V9" s="81"/>
      <c r="W9" s="81"/>
      <c r="X9" s="81"/>
      <c r="Y9" s="81"/>
      <c r="Z9" s="79"/>
      <c r="AA9" s="79"/>
      <c r="AB9" s="79"/>
      <c r="AC9" s="79" t="s">
        <v>414</v>
      </c>
      <c r="AD9" s="79" t="s">
        <v>414</v>
      </c>
      <c r="AE9" s="79" t="s">
        <v>414</v>
      </c>
    </row>
    <row r="10" spans="1:31" ht="18.600000000000001" customHeight="1">
      <c r="A10" s="54" t="s">
        <v>474</v>
      </c>
      <c r="B10" s="80" t="str">
        <f>VLOOKUP(A10,Lable!$G:$I,2,FALSE)</f>
        <v>Outstanding Liability POPUP</v>
      </c>
      <c r="C10" s="80" t="str">
        <f t="shared" si="0"/>
        <v>Outstanding Liability POPUP(Outstanding Liability POPUP)</v>
      </c>
      <c r="D10" s="80" t="str">
        <f>IF(B10&lt;&gt;"", VLOOKUP(B10,Lable!$A:$D,2,FALSE), "" )</f>
        <v>Outstanding Liability POPUP</v>
      </c>
      <c r="E10" s="81"/>
      <c r="F10" s="80" t="str">
        <f t="shared" si="1"/>
        <v/>
      </c>
      <c r="G10" s="80" t="str">
        <f>IF(E10&lt;&gt;"",VLOOKUP(E10,Lable!$A:$B,2,FALSE),"")</f>
        <v/>
      </c>
      <c r="H10" s="88" t="s">
        <v>324</v>
      </c>
      <c r="I10" s="80" t="str">
        <f t="shared" si="2"/>
        <v>Outstanding Liability(Outstanding Liability)</v>
      </c>
      <c r="J10" s="80" t="str">
        <f>IF(H10&lt;&gt;"", VLOOKUP(H10,Lable!$A:$D,2,FALSE),"")</f>
        <v>Outstanding Liability</v>
      </c>
      <c r="K10" s="82"/>
      <c r="L10" s="80" t="str">
        <f t="shared" si="3"/>
        <v/>
      </c>
      <c r="M10" s="80" t="str">
        <f>IF(K10&lt;&gt;"",VLOOKUP(K10,Lable!$A:$B,2,FALSE),"")</f>
        <v/>
      </c>
      <c r="N10" s="81" t="s">
        <v>368</v>
      </c>
      <c r="O10" s="83" t="s">
        <v>401</v>
      </c>
      <c r="P10" s="80" t="str">
        <f t="shared" si="4"/>
        <v>Discharge&lt;br&gt;(Discharge)</v>
      </c>
      <c r="Q10" s="80" t="str">
        <f>IF(O10&lt;&gt;"", VLOOKUP(O10, Lable!$A:$B, 2, FALSE), "")</f>
        <v>Discharge</v>
      </c>
      <c r="R10" s="81" t="s">
        <v>39</v>
      </c>
      <c r="S10" s="80"/>
      <c r="T10" s="80"/>
      <c r="U10" s="80"/>
      <c r="V10" s="81"/>
      <c r="W10" s="81"/>
      <c r="X10" s="81"/>
      <c r="Y10" s="81"/>
      <c r="Z10" s="79"/>
      <c r="AA10" s="79"/>
      <c r="AB10" s="79"/>
      <c r="AC10" s="79" t="s">
        <v>415</v>
      </c>
      <c r="AD10" s="79" t="s">
        <v>415</v>
      </c>
      <c r="AE10" s="79" t="s">
        <v>415</v>
      </c>
    </row>
    <row r="11" spans="1:31" ht="18.600000000000001" customHeight="1">
      <c r="A11" s="54" t="s">
        <v>449</v>
      </c>
      <c r="B11" s="80" t="str">
        <f>VLOOKUP(A11,Lable!$G:$I,2,FALSE)</f>
        <v>Outstanding Liability POPUP</v>
      </c>
      <c r="C11" s="80" t="str">
        <f t="shared" si="0"/>
        <v>Outstanding Liability POPUP(Outstanding Liability POPUP)</v>
      </c>
      <c r="D11" s="80" t="str">
        <f>IF(B11&lt;&gt;"", VLOOKUP(B11,Lable!$A:$D,2,FALSE), "" )</f>
        <v>Outstanding Liability POPUP</v>
      </c>
      <c r="E11" s="81"/>
      <c r="F11" s="80" t="str">
        <f t="shared" si="1"/>
        <v/>
      </c>
      <c r="G11" s="80" t="str">
        <f>IF(E11&lt;&gt;"",VLOOKUP(E11,Lable!$A:$B,2,FALSE),"")</f>
        <v/>
      </c>
      <c r="H11" s="88" t="s">
        <v>324</v>
      </c>
      <c r="I11" s="80" t="str">
        <f t="shared" si="2"/>
        <v>Outstanding Liability(Outstanding Liability)</v>
      </c>
      <c r="J11" s="80" t="str">
        <f>IF(H11&lt;&gt;"", VLOOKUP(H11,Lable!$A:$D,2,FALSE),"")</f>
        <v>Outstanding Liability</v>
      </c>
      <c r="K11" s="82"/>
      <c r="L11" s="80" t="str">
        <f t="shared" si="3"/>
        <v/>
      </c>
      <c r="M11" s="80" t="str">
        <f>IF(K11&lt;&gt;"",VLOOKUP(K11,Lable!$A:$B,2,FALSE),"")</f>
        <v/>
      </c>
      <c r="N11" s="81" t="s">
        <v>368</v>
      </c>
      <c r="O11" s="83" t="s">
        <v>402</v>
      </c>
      <c r="P11" s="80" t="str">
        <f t="shared" si="4"/>
        <v>Balance&lt;br&gt;(Balance)</v>
      </c>
      <c r="Q11" s="80" t="str">
        <f>IF(O11&lt;&gt;"", VLOOKUP(O11, Lable!$A:$B, 2, FALSE), "")</f>
        <v>Balance</v>
      </c>
      <c r="R11" s="81" t="s">
        <v>39</v>
      </c>
      <c r="S11" s="80"/>
      <c r="T11" s="80"/>
      <c r="U11" s="80"/>
      <c r="V11" s="81"/>
      <c r="W11" s="81"/>
      <c r="X11" s="81"/>
      <c r="Y11" s="81"/>
      <c r="Z11" s="79"/>
      <c r="AA11" s="79"/>
      <c r="AB11" s="79"/>
      <c r="AC11" s="79" t="s">
        <v>416</v>
      </c>
      <c r="AD11" s="79" t="s">
        <v>416</v>
      </c>
      <c r="AE11" s="79" t="s">
        <v>416</v>
      </c>
    </row>
    <row r="12" spans="1:31" ht="18.600000000000001" customHeight="1">
      <c r="A12" s="54" t="s">
        <v>449</v>
      </c>
      <c r="B12" s="80" t="str">
        <f>VLOOKUP(A12,Lable!$G:$I,2,FALSE)</f>
        <v>Outstanding Liability POPUP</v>
      </c>
      <c r="C12" s="80" t="str">
        <f t="shared" si="0"/>
        <v>Outstanding Liability POPUP(Outstanding Liability POPUP)</v>
      </c>
      <c r="D12" s="80" t="str">
        <f>IF(B12&lt;&gt;"", VLOOKUP(B12,Lable!$A:$D,2,FALSE), "" )</f>
        <v>Outstanding Liability POPUP</v>
      </c>
      <c r="E12" s="81"/>
      <c r="F12" s="80" t="str">
        <f t="shared" si="1"/>
        <v/>
      </c>
      <c r="G12" s="80" t="str">
        <f>IF(E12&lt;&gt;"",VLOOKUP(E12,Lable!$A:$B,2,FALSE),"")</f>
        <v/>
      </c>
      <c r="H12" s="88" t="s">
        <v>324</v>
      </c>
      <c r="I12" s="80" t="str">
        <f t="shared" si="2"/>
        <v>Outstanding Liability(Outstanding Liability)</v>
      </c>
      <c r="J12" s="80" t="str">
        <f>IF(H12&lt;&gt;"", VLOOKUP(H12,Lable!$A:$D,2,FALSE),"")</f>
        <v>Outstanding Liability</v>
      </c>
      <c r="K12" s="82"/>
      <c r="L12" s="80" t="str">
        <f t="shared" si="3"/>
        <v/>
      </c>
      <c r="M12" s="80" t="str">
        <f>IF(K12&lt;&gt;"",VLOOKUP(K12,Lable!$A:$B,2,FALSE),"")</f>
        <v/>
      </c>
      <c r="N12" s="81" t="s">
        <v>368</v>
      </c>
      <c r="O12" s="83" t="s">
        <v>403</v>
      </c>
      <c r="P12" s="80" t="str">
        <f t="shared" si="4"/>
        <v>Interest&lt;br&gt;(Interest)</v>
      </c>
      <c r="Q12" s="80" t="str">
        <f>IF(O12&lt;&gt;"", VLOOKUP(O12, Lable!$A:$B, 2, FALSE), "")</f>
        <v>Interest</v>
      </c>
      <c r="R12" s="81" t="s">
        <v>39</v>
      </c>
      <c r="S12" s="80"/>
      <c r="T12" s="80"/>
      <c r="U12" s="80"/>
      <c r="V12" s="81"/>
      <c r="W12" s="81"/>
      <c r="X12" s="81"/>
      <c r="Y12" s="81"/>
      <c r="Z12" s="79"/>
      <c r="AA12" s="79"/>
      <c r="AB12" s="79"/>
      <c r="AC12" s="79" t="s">
        <v>417</v>
      </c>
      <c r="AD12" s="79" t="s">
        <v>417</v>
      </c>
      <c r="AE12" s="79" t="s">
        <v>417</v>
      </c>
    </row>
    <row r="13" spans="1:31" ht="18.600000000000001" customHeight="1">
      <c r="A13" s="54" t="s">
        <v>449</v>
      </c>
      <c r="B13" s="80" t="str">
        <f>VLOOKUP(A13,Lable!$G:$I,2,FALSE)</f>
        <v>Outstanding Liability POPUP</v>
      </c>
      <c r="C13" s="80" t="str">
        <f t="shared" si="0"/>
        <v>Outstanding Liability POPUP(Outstanding Liability POPUP)</v>
      </c>
      <c r="D13" s="80" t="str">
        <f>IF(B13&lt;&gt;"", VLOOKUP(B13,Lable!$A:$D,2,FALSE), "" )</f>
        <v>Outstanding Liability POPUP</v>
      </c>
      <c r="E13" s="81"/>
      <c r="F13" s="80" t="str">
        <f t="shared" si="1"/>
        <v/>
      </c>
      <c r="G13" s="80" t="str">
        <f>IF(E13&lt;&gt;"",VLOOKUP(E13,Lable!$A:$B,2,FALSE),"")</f>
        <v/>
      </c>
      <c r="H13" s="88" t="s">
        <v>324</v>
      </c>
      <c r="I13" s="80" t="str">
        <f t="shared" si="2"/>
        <v>Outstanding Liability(Outstanding Liability)</v>
      </c>
      <c r="J13" s="80" t="str">
        <f>IF(H13&lt;&gt;"", VLOOKUP(H13,Lable!$A:$D,2,FALSE),"")</f>
        <v>Outstanding Liability</v>
      </c>
      <c r="K13" s="82"/>
      <c r="L13" s="80" t="str">
        <f t="shared" si="3"/>
        <v/>
      </c>
      <c r="M13" s="80" t="str">
        <f>IF(K13&lt;&gt;"",VLOOKUP(K13,Lable!$A:$B,2,FALSE),"")</f>
        <v/>
      </c>
      <c r="N13" s="81" t="s">
        <v>368</v>
      </c>
      <c r="O13" s="83" t="s">
        <v>404</v>
      </c>
      <c r="P13" s="80" t="str">
        <f t="shared" si="4"/>
        <v>Total&lt;br&gt;(Total)</v>
      </c>
      <c r="Q13" s="80" t="str">
        <f>IF(O13&lt;&gt;"", VLOOKUP(O13, Lable!$A:$B, 2, FALSE), "")</f>
        <v>Total</v>
      </c>
      <c r="R13" s="81" t="s">
        <v>39</v>
      </c>
      <c r="S13" s="80"/>
      <c r="T13" s="80"/>
      <c r="U13" s="80"/>
      <c r="V13" s="81"/>
      <c r="W13" s="81"/>
      <c r="X13" s="81"/>
      <c r="Y13" s="81"/>
      <c r="Z13" s="79"/>
      <c r="AA13" s="79"/>
      <c r="AB13" s="79"/>
      <c r="AC13" s="79" t="s">
        <v>418</v>
      </c>
      <c r="AD13" s="79" t="s">
        <v>418</v>
      </c>
      <c r="AE13" s="79" t="s">
        <v>418</v>
      </c>
    </row>
    <row r="14" spans="1:31" ht="18.600000000000001" customHeight="1">
      <c r="A14" s="54" t="s">
        <v>449</v>
      </c>
      <c r="B14" s="80" t="str">
        <f>VLOOKUP(A14,Lable!$G:$I,2,FALSE)</f>
        <v>Outstanding Liability POPUP</v>
      </c>
      <c r="C14" s="80" t="str">
        <f t="shared" si="0"/>
        <v>Outstanding Liability POPUP(Outstanding Liability POPUP)</v>
      </c>
      <c r="D14" s="80" t="str">
        <f>IF(B14&lt;&gt;"", VLOOKUP(B14,Lable!$A:$D,2,FALSE), "" )</f>
        <v>Outstanding Liability POPUP</v>
      </c>
      <c r="E14" s="81"/>
      <c r="F14" s="80" t="str">
        <f t="shared" si="1"/>
        <v/>
      </c>
      <c r="G14" s="80" t="str">
        <f>IF(E14&lt;&gt;"",VLOOKUP(E14,Lable!$A:$B,2,FALSE),"")</f>
        <v/>
      </c>
      <c r="H14" s="88" t="s">
        <v>324</v>
      </c>
      <c r="I14" s="80" t="str">
        <f t="shared" si="2"/>
        <v>Outstanding Liability(Outstanding Liability)</v>
      </c>
      <c r="J14" s="80" t="str">
        <f>IF(H14&lt;&gt;"", VLOOKUP(H14,Lable!$A:$D,2,FALSE),"")</f>
        <v>Outstanding Liability</v>
      </c>
      <c r="K14" s="82"/>
      <c r="L14" s="80" t="str">
        <f t="shared" si="3"/>
        <v/>
      </c>
      <c r="M14" s="80" t="str">
        <f>IF(K14&lt;&gt;"",VLOOKUP(K14,Lable!$A:$B,2,FALSE),"")</f>
        <v/>
      </c>
      <c r="N14" s="81" t="s">
        <v>368</v>
      </c>
      <c r="O14" s="83" t="s">
        <v>405</v>
      </c>
      <c r="P14" s="80" t="str">
        <f t="shared" si="4"/>
        <v>REMARKS&lt;br&gt;(Remarks)</v>
      </c>
      <c r="Q14" s="80" t="str">
        <f>IF(O14&lt;&gt;"", VLOOKUP(O14, Lable!$A:$B, 2, FALSE), "")</f>
        <v>REMARKS</v>
      </c>
      <c r="R14" s="81" t="s">
        <v>39</v>
      </c>
      <c r="S14" s="80"/>
      <c r="T14" s="80"/>
      <c r="U14" s="80"/>
      <c r="V14" s="81"/>
      <c r="W14" s="81"/>
      <c r="X14" s="81"/>
      <c r="Y14" s="81"/>
      <c r="Z14" s="79"/>
      <c r="AA14" s="79"/>
      <c r="AB14" s="79"/>
      <c r="AC14" s="79" t="s">
        <v>419</v>
      </c>
      <c r="AD14" s="79" t="s">
        <v>419</v>
      </c>
      <c r="AE14" s="79" t="s">
        <v>419</v>
      </c>
    </row>
    <row r="15" spans="1:31" ht="18.600000000000001" customHeight="1">
      <c r="A15" s="54" t="s">
        <v>449</v>
      </c>
      <c r="B15" s="80" t="str">
        <f>VLOOKUP(A15,Lable!$G:$I,2,FALSE)</f>
        <v>Outstanding Liability POPUP</v>
      </c>
      <c r="C15" s="80" t="str">
        <f t="shared" ref="C15" si="5">IF(B15&lt;&gt;"",D15&amp;"("&amp;B15&amp;")","")</f>
        <v>Outstanding Liability POPUP(Outstanding Liability POPUP)</v>
      </c>
      <c r="D15" s="80" t="str">
        <f>IF(B15&lt;&gt;"", VLOOKUP(B15,Lable!$A:$D,2,FALSE), "" )</f>
        <v>Outstanding Liability POPUP</v>
      </c>
      <c r="E15" s="81"/>
      <c r="F15" s="80" t="str">
        <f t="shared" ref="F15:F16" si="6">IF(E15&lt;&gt;"",G15&amp;"("&amp;E15&amp;")","")</f>
        <v/>
      </c>
      <c r="G15" s="80" t="str">
        <f>IF(E15&lt;&gt;"",VLOOKUP(E15,Lable!$A:$B,2,FALSE),"")</f>
        <v/>
      </c>
      <c r="H15" s="88" t="s">
        <v>324</v>
      </c>
      <c r="I15" s="80" t="str">
        <f t="shared" ref="I15:I16" si="7">IF(H15&lt;&gt;"",J15&amp;"("&amp;H15&amp;")","")</f>
        <v>Outstanding Liability(Outstanding Liability)</v>
      </c>
      <c r="J15" s="80" t="str">
        <f>IF(H15&lt;&gt;"", VLOOKUP(H15,Lable!$A:$D,2,FALSE),"")</f>
        <v>Outstanding Liability</v>
      </c>
      <c r="K15" s="82"/>
      <c r="L15" s="80" t="str">
        <f t="shared" ref="L15:L16" si="8">IF(K15&lt;&gt;"",M15&amp;"("&amp;K15&amp;")","")</f>
        <v/>
      </c>
      <c r="M15" s="80" t="str">
        <f>IF(K15&lt;&gt;"",VLOOKUP(K15,Lable!$A:$B,2,FALSE),"")</f>
        <v/>
      </c>
      <c r="N15" s="81"/>
      <c r="O15" s="83"/>
      <c r="P15" s="80" t="str">
        <f t="shared" ref="P15:P16" si="9">IF(O15&lt;&gt;"",Q15&amp;"&lt;br&gt;("&amp;O15&amp;")","")</f>
        <v/>
      </c>
      <c r="Q15" s="80" t="str">
        <f>IF(O15&lt;&gt;"", VLOOKUP(O15, Lable!$A:$B, 2, FALSE), "")</f>
        <v/>
      </c>
      <c r="R15" s="81" t="s">
        <v>39</v>
      </c>
      <c r="S15" s="80" t="s">
        <v>57</v>
      </c>
      <c r="T15" s="80"/>
      <c r="U15" s="80"/>
      <c r="V15" s="81"/>
      <c r="W15" s="81"/>
      <c r="X15" s="81"/>
      <c r="Y15" s="81"/>
      <c r="Z15" s="79"/>
      <c r="AA15" s="79"/>
      <c r="AB15" s="79"/>
      <c r="AC15" s="79"/>
      <c r="AD15" s="79"/>
      <c r="AE15" s="79"/>
    </row>
    <row r="16" spans="1:31" s="32" customFormat="1" ht="17.45" customHeight="1">
      <c r="A16" s="29" t="s">
        <v>450</v>
      </c>
      <c r="B16" s="30" t="str">
        <f>VLOOKUP(A16,Lable!$G:$I,2,FALSE)</f>
        <v>제3자 책임</v>
      </c>
      <c r="C16" s="30" t="str">
        <f>IF(B16&lt;&gt;"",D16&amp;"("&amp;B16&amp;")","")</f>
        <v>Third Party Liability(제3자 책임)</v>
      </c>
      <c r="D16" s="30" t="str">
        <f>IF(B16&lt;&gt;"", VLOOKUP(B16,Lable!$A:$D,2,FALSE), "" )</f>
        <v>Third Party Liability</v>
      </c>
      <c r="E16" s="31"/>
      <c r="F16" s="30" t="str">
        <f t="shared" si="6"/>
        <v/>
      </c>
      <c r="G16" s="30" t="str">
        <f>IF(E16&lt;&gt;"",VLOOKUP(E16,Lable!$A:$B,2,FALSE),"")</f>
        <v/>
      </c>
      <c r="H16" s="31"/>
      <c r="I16" s="30" t="str">
        <f t="shared" si="7"/>
        <v/>
      </c>
      <c r="J16" s="30" t="str">
        <f>IF(H16&lt;&gt;"", VLOOKUP(H16,Lable!$A:$D,2,FALSE),"")</f>
        <v/>
      </c>
      <c r="K16" s="44"/>
      <c r="L16" s="30" t="str">
        <f t="shared" si="8"/>
        <v/>
      </c>
      <c r="M16" s="30" t="str">
        <f>IF(K16&lt;&gt;"",VLOOKUP(K16,Lable!$A:$B,2,FALSE),"")</f>
        <v/>
      </c>
      <c r="N16" s="31" t="s">
        <v>21</v>
      </c>
      <c r="O16" s="39" t="s">
        <v>464</v>
      </c>
      <c r="P16" s="30" t="str">
        <f t="shared" si="9"/>
        <v>Date of request&lt;br&gt;(Date of request)</v>
      </c>
      <c r="Q16" s="30" t="str">
        <f>IF(O16&lt;&gt;"", VLOOKUP(O16, Lable!$A:$B, 2, FALSE), "")</f>
        <v>Date of request</v>
      </c>
      <c r="R16" s="31" t="s">
        <v>465</v>
      </c>
      <c r="S16" s="30" t="s">
        <v>466</v>
      </c>
      <c r="T16" s="30"/>
      <c r="U16" s="30"/>
      <c r="V16" s="31"/>
      <c r="W16" s="31"/>
      <c r="X16" s="31"/>
      <c r="Y16" s="31"/>
      <c r="Z16" s="29"/>
      <c r="AA16" s="29"/>
      <c r="AB16" s="29"/>
      <c r="AC16" s="33" t="s">
        <v>467</v>
      </c>
      <c r="AD16" s="33" t="s">
        <v>467</v>
      </c>
      <c r="AE16" s="33" t="s">
        <v>467</v>
      </c>
    </row>
    <row r="17" spans="1:31" s="32" customFormat="1" ht="17.45" customHeight="1">
      <c r="A17" s="29" t="s">
        <v>450</v>
      </c>
      <c r="B17" s="30" t="str">
        <f>VLOOKUP(A17,Lable!$G:$I,2,FALSE)</f>
        <v>제3자 책임</v>
      </c>
      <c r="C17" s="30" t="str">
        <f>IF(B17&lt;&gt;"",D17&amp;"("&amp;B17&amp;")","")</f>
        <v>Third Party Liability(제3자 책임)</v>
      </c>
      <c r="D17" s="30" t="str">
        <f>IF(B17&lt;&gt;"", VLOOKUP(B17,Lable!$A:$D,2,FALSE), "" )</f>
        <v>Third Party Liability</v>
      </c>
      <c r="E17" s="31"/>
      <c r="F17" s="30" t="str">
        <f>IF(E17&lt;&gt;"",G17&amp;"("&amp;E17&amp;")","")</f>
        <v/>
      </c>
      <c r="G17" s="30" t="str">
        <f>IF(E17&lt;&gt;"",VLOOKUP(E17,Lable!$A:$B,2,FALSE),"")</f>
        <v/>
      </c>
      <c r="H17" s="31"/>
      <c r="I17" s="30" t="str">
        <f>IF(H17&lt;&gt;"",J17&amp;"("&amp;H17&amp;")","")</f>
        <v/>
      </c>
      <c r="J17" s="30" t="str">
        <f>IF(H17&lt;&gt;"", VLOOKUP(H17,Lable!$A:$D,2,FALSE),"")</f>
        <v/>
      </c>
      <c r="K17" s="44"/>
      <c r="L17" s="30" t="str">
        <f>IF(K17&lt;&gt;"",M17&amp;"("&amp;K17&amp;")","")</f>
        <v/>
      </c>
      <c r="M17" s="30" t="str">
        <f>IF(K17&lt;&gt;"",VLOOKUP(K17,Lable!$A:$B,2,FALSE),"")</f>
        <v/>
      </c>
      <c r="N17" s="31" t="s">
        <v>21</v>
      </c>
      <c r="O17" s="39" t="s">
        <v>426</v>
      </c>
      <c r="P17" s="30" t="str">
        <f>IF(O17&lt;&gt;"",Q17&amp;"&lt;br&gt;("&amp;O17&amp;")","")</f>
        <v>Processing Status&lt;br&gt;(Processing Status)</v>
      </c>
      <c r="Q17" s="30" t="str">
        <f>IF(O17&lt;&gt;"", VLOOKUP(O17, Lable!$A:$B, 2, FALSE), "")</f>
        <v>Processing Status</v>
      </c>
      <c r="R17" s="31" t="s">
        <v>43</v>
      </c>
      <c r="S17" s="30"/>
      <c r="T17" s="30"/>
      <c r="U17" s="30"/>
      <c r="V17" s="31"/>
      <c r="W17" s="31"/>
      <c r="X17" s="31"/>
      <c r="Y17" s="31"/>
      <c r="Z17" s="29"/>
      <c r="AA17" s="29"/>
      <c r="AB17" s="29"/>
      <c r="AC17" s="33"/>
      <c r="AD17" s="33"/>
      <c r="AE17" s="33"/>
    </row>
    <row r="18" spans="1:31" s="32" customFormat="1" ht="17.45" customHeight="1">
      <c r="A18" s="29" t="s">
        <v>450</v>
      </c>
      <c r="B18" s="30" t="str">
        <f>VLOOKUP(A18,Lable!$G:$I,2,FALSE)</f>
        <v>제3자 책임</v>
      </c>
      <c r="C18" s="30" t="str">
        <f>IF(B18&lt;&gt;"",D18&amp;"("&amp;B18&amp;")","")</f>
        <v>Third Party Liability(제3자 책임)</v>
      </c>
      <c r="D18" s="30" t="str">
        <f>IF(B18&lt;&gt;"", VLOOKUP(B18,Lable!$A:$D,2,FALSE), "" )</f>
        <v>Third Party Liability</v>
      </c>
      <c r="E18" s="31"/>
      <c r="F18" s="30" t="str">
        <f t="shared" ref="F18" si="10">IF(E18&lt;&gt;"",G18&amp;"("&amp;E18&amp;")","")</f>
        <v/>
      </c>
      <c r="G18" s="30" t="str">
        <f>IF(E18&lt;&gt;"",VLOOKUP(E18,Lable!$A:$B,2,FALSE),"")</f>
        <v/>
      </c>
      <c r="H18" s="31"/>
      <c r="I18" s="30" t="str">
        <f t="shared" ref="I18" si="11">IF(H18&lt;&gt;"",J18&amp;"("&amp;H18&amp;")","")</f>
        <v/>
      </c>
      <c r="J18" s="30" t="str">
        <f>IF(H18&lt;&gt;"", VLOOKUP(H18,Lable!$A:$D,2,FALSE),"")</f>
        <v/>
      </c>
      <c r="K18" s="44"/>
      <c r="L18" s="30" t="str">
        <f t="shared" ref="L18" si="12">IF(K18&lt;&gt;"",M18&amp;"("&amp;K18&amp;")","")</f>
        <v/>
      </c>
      <c r="M18" s="30" t="str">
        <f>IF(K18&lt;&gt;"",VLOOKUP(K18,Lable!$A:$B,2,FALSE),"")</f>
        <v/>
      </c>
      <c r="N18" s="31" t="s">
        <v>21</v>
      </c>
      <c r="O18" s="39" t="s">
        <v>128</v>
      </c>
      <c r="P18" s="30" t="str">
        <f t="shared" ref="P18" si="13">IF(O18&lt;&gt;"",Q18&amp;"&lt;br&gt;("&amp;O18&amp;")","")</f>
        <v>Taxpayer TIN&lt;br&gt;(Taxpayer TIN)</v>
      </c>
      <c r="Q18" s="30" t="str">
        <f>IF(O18&lt;&gt;"", VLOOKUP(O18, Lable!$A:$B, 2, FALSE), "")</f>
        <v>Taxpayer TIN</v>
      </c>
      <c r="R18" s="31" t="s">
        <v>42</v>
      </c>
      <c r="S18" s="30"/>
      <c r="T18" s="30"/>
      <c r="U18" s="30"/>
      <c r="V18" s="31"/>
      <c r="W18" s="31"/>
      <c r="X18" s="31"/>
      <c r="Y18" s="31"/>
      <c r="Z18" s="29"/>
      <c r="AA18" s="29"/>
      <c r="AB18" s="29"/>
      <c r="AC18" s="33" t="s">
        <v>442</v>
      </c>
      <c r="AD18" s="33" t="s">
        <v>442</v>
      </c>
      <c r="AE18" s="33" t="s">
        <v>442</v>
      </c>
    </row>
    <row r="19" spans="1:31" s="32" customFormat="1" ht="17.45" customHeight="1">
      <c r="A19" s="29" t="s">
        <v>450</v>
      </c>
      <c r="B19" s="30" t="str">
        <f>VLOOKUP(A19,Lable!$G:$I,2,FALSE)</f>
        <v>제3자 책임</v>
      </c>
      <c r="C19" s="30" t="str">
        <f>IF(B19&lt;&gt;"",D19&amp;"("&amp;B19&amp;")","")</f>
        <v>Third Party Liability(제3자 책임)</v>
      </c>
      <c r="D19" s="30" t="str">
        <f>IF(B19&lt;&gt;"", VLOOKUP(B19,Lable!$A:$D,2,FALSE), "" )</f>
        <v>Third Party Liability</v>
      </c>
      <c r="E19" s="31"/>
      <c r="F19" s="30" t="str">
        <f t="shared" ref="F19" si="14">IF(E19&lt;&gt;"",G19&amp;"("&amp;E19&amp;")","")</f>
        <v/>
      </c>
      <c r="G19" s="30" t="str">
        <f>IF(E19&lt;&gt;"",VLOOKUP(E19,Lable!$A:$B,2,FALSE),"")</f>
        <v/>
      </c>
      <c r="H19" s="31"/>
      <c r="I19" s="30" t="str">
        <f t="shared" ref="I19" si="15">IF(H19&lt;&gt;"",J19&amp;"("&amp;H19&amp;")","")</f>
        <v/>
      </c>
      <c r="J19" s="30" t="str">
        <f>IF(H19&lt;&gt;"", VLOOKUP(H19,Lable!$A:$D,2,FALSE),"")</f>
        <v/>
      </c>
      <c r="K19" s="44"/>
      <c r="L19" s="30" t="str">
        <f t="shared" ref="L19" si="16">IF(K19&lt;&gt;"",M19&amp;"("&amp;K19&amp;")","")</f>
        <v/>
      </c>
      <c r="M19" s="30" t="str">
        <f>IF(K19&lt;&gt;"",VLOOKUP(K19,Lable!$A:$B,2,FALSE),"")</f>
        <v/>
      </c>
      <c r="N19" s="31" t="s">
        <v>21</v>
      </c>
      <c r="O19" s="39" t="s">
        <v>308</v>
      </c>
      <c r="P19" s="30" t="str">
        <f t="shared" ref="P19" si="17">IF(O19&lt;&gt;"",Q19&amp;"&lt;br&gt;("&amp;O19&amp;")","")</f>
        <v>Third Party TIN&lt;br&gt;(Third Party TIN)</v>
      </c>
      <c r="Q19" s="30" t="str">
        <f>IF(O19&lt;&gt;"", VLOOKUP(O19, Lable!$A:$B, 2, FALSE), "")</f>
        <v>Third Party TIN</v>
      </c>
      <c r="R19" s="31" t="s">
        <v>42</v>
      </c>
      <c r="S19" s="30"/>
      <c r="T19" s="30"/>
      <c r="U19" s="30"/>
      <c r="V19" s="31"/>
      <c r="W19" s="31"/>
      <c r="X19" s="31"/>
      <c r="Y19" s="31"/>
      <c r="Z19" s="29"/>
      <c r="AA19" s="29"/>
      <c r="AB19" s="29"/>
      <c r="AC19" s="33"/>
      <c r="AD19" s="33"/>
      <c r="AE19" s="33"/>
    </row>
    <row r="20" spans="1:31" s="17" customFormat="1" ht="18.600000000000001" customHeight="1">
      <c r="A20" s="14" t="s">
        <v>450</v>
      </c>
      <c r="B20" s="15" t="str">
        <f>VLOOKUP(A20,Lable!$G:$I,2,FALSE)</f>
        <v>제3자 책임</v>
      </c>
      <c r="C20" s="15" t="str">
        <f t="shared" ref="C20:C29" si="18">IF(B20&lt;&gt;"",D20&amp;"("&amp;B20&amp;")","")</f>
        <v>Third Party Liability(제3자 책임)</v>
      </c>
      <c r="D20" s="15" t="str">
        <f>IF(B20&lt;&gt;"", VLOOKUP(B20,Lable!$A:$D,2,FALSE), "" )</f>
        <v>Third Party Liability</v>
      </c>
      <c r="E20" s="16"/>
      <c r="F20" s="15" t="str">
        <f t="shared" ref="F20:F29" si="19">IF(E20&lt;&gt;"",G20&amp;"("&amp;E20&amp;")","")</f>
        <v/>
      </c>
      <c r="G20" s="15" t="str">
        <f>IF(E20&lt;&gt;"",VLOOKUP(E20,Lable!$A:$B,2,FALSE),"")</f>
        <v/>
      </c>
      <c r="H20" s="16"/>
      <c r="I20" s="15" t="str">
        <f t="shared" ref="I20:I29" si="20">IF(H20&lt;&gt;"",J20&amp;"("&amp;H20&amp;")","")</f>
        <v/>
      </c>
      <c r="J20" s="15" t="str">
        <f>IF(H20&lt;&gt;"", VLOOKUP(H20,Lable!$A:$D,2,FALSE),"")</f>
        <v/>
      </c>
      <c r="K20" s="45"/>
      <c r="L20" s="15" t="str">
        <f t="shared" ref="L20:L29" si="21">IF(K20&lt;&gt;"",M20&amp;"("&amp;K20&amp;")","")</f>
        <v/>
      </c>
      <c r="M20" s="15" t="str">
        <f>IF(K20&lt;&gt;"",VLOOKUP(K20,Lable!$A:$B,2,FALSE),"")</f>
        <v/>
      </c>
      <c r="N20" s="16"/>
      <c r="O20" s="40" t="s">
        <v>76</v>
      </c>
      <c r="P20" s="15" t="str">
        <f t="shared" ref="P20:P29" si="22">IF(O20&lt;&gt;"",Q20&amp;"&lt;br&gt;("&amp;O20&amp;")","")</f>
        <v>Reset&lt;br&gt;(초기화)</v>
      </c>
      <c r="Q20" s="15" t="str">
        <f>IF(O20&lt;&gt;"", VLOOKUP(O20, Lable!$A:$B, 2, FALSE), "")</f>
        <v>Reset</v>
      </c>
      <c r="R20" s="16" t="s">
        <v>41</v>
      </c>
      <c r="S20" s="15" t="s">
        <v>50</v>
      </c>
      <c r="T20" s="14" t="s">
        <v>87</v>
      </c>
      <c r="U20" s="15"/>
      <c r="V20" s="16"/>
      <c r="W20" s="16"/>
      <c r="X20" s="16"/>
      <c r="Y20" s="16"/>
      <c r="Z20" s="14"/>
      <c r="AA20" s="14"/>
      <c r="AB20" s="14"/>
      <c r="AC20" s="14" t="s">
        <v>73</v>
      </c>
      <c r="AD20" s="14" t="s">
        <v>73</v>
      </c>
      <c r="AE20" s="14" t="s">
        <v>73</v>
      </c>
    </row>
    <row r="21" spans="1:31" s="17" customFormat="1" ht="18.600000000000001" customHeight="1">
      <c r="A21" s="14" t="s">
        <v>450</v>
      </c>
      <c r="B21" s="15" t="str">
        <f>VLOOKUP(A21,Lable!$G:$I,2,FALSE)</f>
        <v>제3자 책임</v>
      </c>
      <c r="C21" s="15" t="str">
        <f t="shared" si="18"/>
        <v>Third Party Liability(제3자 책임)</v>
      </c>
      <c r="D21" s="15" t="str">
        <f>IF(B21&lt;&gt;"", VLOOKUP(B21,Lable!$A:$D,2,FALSE), "" )</f>
        <v>Third Party Liability</v>
      </c>
      <c r="E21" s="16"/>
      <c r="F21" s="15" t="str">
        <f t="shared" si="19"/>
        <v/>
      </c>
      <c r="G21" s="15" t="str">
        <f>IF(E21&lt;&gt;"",VLOOKUP(E21,Lable!$A:$B,2,FALSE),"")</f>
        <v/>
      </c>
      <c r="H21" s="16"/>
      <c r="I21" s="15" t="str">
        <f t="shared" si="20"/>
        <v/>
      </c>
      <c r="J21" s="15" t="str">
        <f>IF(H21&lt;&gt;"", VLOOKUP(H21,Lable!$A:$D,2,FALSE),"")</f>
        <v/>
      </c>
      <c r="K21" s="45"/>
      <c r="L21" s="15" t="str">
        <f t="shared" si="21"/>
        <v/>
      </c>
      <c r="M21" s="15" t="str">
        <f>IF(K21&lt;&gt;"",VLOOKUP(K21,Lable!$A:$B,2,FALSE),"")</f>
        <v/>
      </c>
      <c r="N21" s="16"/>
      <c r="O21" s="41" t="s">
        <v>74</v>
      </c>
      <c r="P21" s="15" t="str">
        <f t="shared" si="22"/>
        <v>New&lt;br&gt;(신규)</v>
      </c>
      <c r="Q21" s="15" t="str">
        <f>IF(O21&lt;&gt;"", VLOOKUP(O21, Lable!$A:$B, 2, FALSE), "")</f>
        <v>New</v>
      </c>
      <c r="R21" s="16" t="s">
        <v>41</v>
      </c>
      <c r="S21" s="15" t="s">
        <v>150</v>
      </c>
      <c r="T21" s="15"/>
      <c r="U21" s="15"/>
      <c r="V21" s="16"/>
      <c r="W21" s="16"/>
      <c r="X21" s="16"/>
      <c r="Y21" s="16"/>
      <c r="Z21" s="14"/>
      <c r="AA21" s="14"/>
      <c r="AB21" s="14"/>
      <c r="AC21" s="14"/>
      <c r="AD21" s="14"/>
      <c r="AE21" s="14"/>
    </row>
    <row r="22" spans="1:31" s="17" customFormat="1" ht="18.600000000000001" customHeight="1">
      <c r="A22" s="14" t="s">
        <v>450</v>
      </c>
      <c r="B22" s="15" t="str">
        <f>VLOOKUP(A22,Lable!$G:$I,2,FALSE)</f>
        <v>제3자 책임</v>
      </c>
      <c r="C22" s="15" t="str">
        <f t="shared" si="18"/>
        <v>Third Party Liability(제3자 책임)</v>
      </c>
      <c r="D22" s="15" t="str">
        <f>IF(B22&lt;&gt;"", VLOOKUP(B22,Lable!$A:$D,2,FALSE), "" )</f>
        <v>Third Party Liability</v>
      </c>
      <c r="E22" s="16"/>
      <c r="F22" s="15" t="str">
        <f t="shared" si="19"/>
        <v/>
      </c>
      <c r="G22" s="15" t="str">
        <f>IF(E22&lt;&gt;"",VLOOKUP(E22,Lable!$A:$B,2,FALSE),"")</f>
        <v/>
      </c>
      <c r="H22" s="16"/>
      <c r="I22" s="15" t="str">
        <f t="shared" si="20"/>
        <v/>
      </c>
      <c r="J22" s="15" t="str">
        <f>IF(H22&lt;&gt;"", VLOOKUP(H22,Lable!$A:$D,2,FALSE),"")</f>
        <v/>
      </c>
      <c r="K22" s="45"/>
      <c r="L22" s="15" t="str">
        <f t="shared" si="21"/>
        <v/>
      </c>
      <c r="M22" s="15" t="str">
        <f>IF(K22&lt;&gt;"",VLOOKUP(K22,Lable!$A:$B,2,FALSE),"")</f>
        <v/>
      </c>
      <c r="N22" s="16"/>
      <c r="O22" s="41" t="s">
        <v>44</v>
      </c>
      <c r="P22" s="15" t="str">
        <f t="shared" si="22"/>
        <v>Search&lt;br&gt;(조회)</v>
      </c>
      <c r="Q22" s="15" t="str">
        <f>IF(O22&lt;&gt;"", VLOOKUP(O22, Lable!$A:$B, 2, FALSE), "")</f>
        <v>Search</v>
      </c>
      <c r="R22" s="16" t="s">
        <v>41</v>
      </c>
      <c r="S22" s="15"/>
      <c r="T22" s="15" t="s">
        <v>8</v>
      </c>
      <c r="U22" s="15"/>
      <c r="V22" s="16"/>
      <c r="W22" s="16"/>
      <c r="X22" s="16"/>
      <c r="Y22" s="16"/>
      <c r="Z22" s="14"/>
      <c r="AA22" s="14"/>
      <c r="AB22" s="14"/>
      <c r="AC22" s="14"/>
      <c r="AD22" s="14"/>
      <c r="AE22" s="14"/>
    </row>
    <row r="23" spans="1:31" s="9" customFormat="1" ht="17.45" customHeight="1">
      <c r="A23" s="4" t="s">
        <v>450</v>
      </c>
      <c r="B23" s="1" t="str">
        <f>VLOOKUP(A23,Lable!$G:$I,2,FALSE)</f>
        <v>제3자 책임</v>
      </c>
      <c r="C23" s="1" t="str">
        <f t="shared" si="18"/>
        <v>Third Party Liability(제3자 책임)</v>
      </c>
      <c r="D23" s="1" t="str">
        <f>IF(B23&lt;&gt;"", VLOOKUP(B23,Lable!$A:$D,2,FALSE), "" )</f>
        <v>Third Party Liability</v>
      </c>
      <c r="E23" s="8"/>
      <c r="F23" s="1" t="str">
        <f t="shared" si="19"/>
        <v/>
      </c>
      <c r="G23" s="1" t="str">
        <f>IF(E23&lt;&gt;"",VLOOKUP(E23,Lable!$A:$B,2,FALSE),"")</f>
        <v/>
      </c>
      <c r="H23" s="8"/>
      <c r="I23" s="1" t="str">
        <f t="shared" si="20"/>
        <v/>
      </c>
      <c r="J23" s="1" t="str">
        <f>IF(H23&lt;&gt;"", VLOOKUP(H23,Lable!$A:$D,2,FALSE),"")</f>
        <v/>
      </c>
      <c r="K23" s="47"/>
      <c r="L23" s="1" t="str">
        <f t="shared" si="21"/>
        <v/>
      </c>
      <c r="M23" s="1" t="str">
        <f>IF(K23&lt;&gt;"",VLOOKUP(K23,Lable!$A:$B,2,FALSE),"")</f>
        <v/>
      </c>
      <c r="N23" s="2" t="s">
        <v>13</v>
      </c>
      <c r="O23" s="49" t="s">
        <v>424</v>
      </c>
      <c r="P23" s="1" t="str">
        <f t="shared" si="22"/>
        <v>Application No&lt;br&gt;(Application No)</v>
      </c>
      <c r="Q23" s="1" t="str">
        <f>IF(O23&lt;&gt;"", VLOOKUP(O23, Lable!$A:$B, 2, FALSE), "")</f>
        <v>Application No</v>
      </c>
      <c r="R23" s="2" t="s">
        <v>39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 t="s">
        <v>468</v>
      </c>
      <c r="AD23" s="3" t="s">
        <v>468</v>
      </c>
      <c r="AE23" s="3" t="s">
        <v>468</v>
      </c>
    </row>
    <row r="24" spans="1:31" s="9" customFormat="1" ht="17.45" customHeight="1">
      <c r="A24" s="4" t="s">
        <v>450</v>
      </c>
      <c r="B24" s="1" t="str">
        <f>VLOOKUP(A24,Lable!$G:$I,2,FALSE)</f>
        <v>제3자 책임</v>
      </c>
      <c r="C24" s="1" t="str">
        <f t="shared" si="18"/>
        <v>Third Party Liability(제3자 책임)</v>
      </c>
      <c r="D24" s="1" t="str">
        <f>IF(B24&lt;&gt;"", VLOOKUP(B24,Lable!$A:$D,2,FALSE), "" )</f>
        <v>Third Party Liability</v>
      </c>
      <c r="E24" s="8"/>
      <c r="F24" s="1" t="str">
        <f t="shared" si="19"/>
        <v/>
      </c>
      <c r="G24" s="1" t="str">
        <f>IF(E24&lt;&gt;"",VLOOKUP(E24,Lable!$A:$B,2,FALSE),"")</f>
        <v/>
      </c>
      <c r="H24" s="8"/>
      <c r="I24" s="1" t="str">
        <f t="shared" si="20"/>
        <v/>
      </c>
      <c r="J24" s="1" t="str">
        <f>IF(H24&lt;&gt;"", VLOOKUP(H24,Lable!$A:$D,2,FALSE),"")</f>
        <v/>
      </c>
      <c r="K24" s="47"/>
      <c r="L24" s="1" t="str">
        <f t="shared" si="21"/>
        <v/>
      </c>
      <c r="M24" s="1" t="str">
        <f>IF(K24&lt;&gt;"",VLOOKUP(K24,Lable!$A:$B,2,FALSE),"")</f>
        <v/>
      </c>
      <c r="N24" s="2" t="s">
        <v>13</v>
      </c>
      <c r="O24" s="49" t="s">
        <v>469</v>
      </c>
      <c r="P24" s="1" t="str">
        <f t="shared" si="22"/>
        <v>Taxpayer TIN&lt;br&gt;(Taxpayer TIN)</v>
      </c>
      <c r="Q24" s="1" t="str">
        <f>IF(O24&lt;&gt;"", VLOOKUP(O24, Lable!$A:$B, 2, FALSE), "")</f>
        <v>Taxpayer TIN</v>
      </c>
      <c r="R24" s="2" t="s">
        <v>39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3" t="s">
        <v>337</v>
      </c>
      <c r="AD24" s="3" t="s">
        <v>312</v>
      </c>
      <c r="AE24" s="3" t="s">
        <v>312</v>
      </c>
    </row>
    <row r="25" spans="1:31" s="9" customFormat="1" ht="18.600000000000001" customHeight="1">
      <c r="A25" s="4" t="s">
        <v>450</v>
      </c>
      <c r="B25" s="1" t="str">
        <f>VLOOKUP(A25,Lable!$G:$I,2,FALSE)</f>
        <v>제3자 책임</v>
      </c>
      <c r="C25" s="1" t="str">
        <f t="shared" si="18"/>
        <v>Third Party Liability(제3자 책임)</v>
      </c>
      <c r="D25" s="1" t="str">
        <f>IF(B25&lt;&gt;"", VLOOKUP(B25,Lable!$A:$D,2,FALSE), "" )</f>
        <v>Third Party Liability</v>
      </c>
      <c r="E25" s="8"/>
      <c r="F25" s="1" t="str">
        <f t="shared" si="19"/>
        <v/>
      </c>
      <c r="G25" s="1" t="str">
        <f>IF(E25&lt;&gt;"",VLOOKUP(E25,Lable!$A:$B,2,FALSE),"")</f>
        <v/>
      </c>
      <c r="H25" s="8"/>
      <c r="I25" s="1" t="str">
        <f t="shared" si="20"/>
        <v/>
      </c>
      <c r="J25" s="1" t="str">
        <f>IF(H25&lt;&gt;"", VLOOKUP(H25,Lable!$A:$D,2,FALSE),"")</f>
        <v/>
      </c>
      <c r="K25" s="47"/>
      <c r="L25" s="1" t="str">
        <f t="shared" si="21"/>
        <v/>
      </c>
      <c r="M25" s="1" t="str">
        <f>IF(K25&lt;&gt;"",VLOOKUP(K25,Lable!$A:$B,2,FALSE),"")</f>
        <v/>
      </c>
      <c r="N25" s="2" t="s">
        <v>13</v>
      </c>
      <c r="O25" s="49" t="s">
        <v>470</v>
      </c>
      <c r="P25" s="1" t="str">
        <f t="shared" si="22"/>
        <v>Taxpayer Name&lt;br&gt;(Taxpayer Name)</v>
      </c>
      <c r="Q25" s="1" t="str">
        <f>IF(O25&lt;&gt;"", VLOOKUP(O25, Lable!$A:$B, 2, FALSE), "")</f>
        <v>Taxpayer Name</v>
      </c>
      <c r="R25" s="2" t="s">
        <v>39</v>
      </c>
      <c r="S25" s="1"/>
      <c r="T25" s="1"/>
      <c r="U25" s="1"/>
      <c r="V25" s="2"/>
      <c r="W25" s="2"/>
      <c r="X25" s="2"/>
      <c r="Y25" s="2"/>
      <c r="Z25" s="4"/>
      <c r="AA25" s="4"/>
      <c r="AB25" s="4"/>
      <c r="AC25" s="4" t="s">
        <v>313</v>
      </c>
      <c r="AD25" s="4" t="s">
        <v>313</v>
      </c>
      <c r="AE25" s="4" t="s">
        <v>313</v>
      </c>
    </row>
    <row r="26" spans="1:31" s="9" customFormat="1" ht="18.600000000000001" customHeight="1">
      <c r="A26" s="4" t="s">
        <v>450</v>
      </c>
      <c r="B26" s="1" t="str">
        <f>VLOOKUP(A26,Lable!$G:$I,2,FALSE)</f>
        <v>제3자 책임</v>
      </c>
      <c r="C26" s="1" t="str">
        <f t="shared" si="18"/>
        <v>Third Party Liability(제3자 책임)</v>
      </c>
      <c r="D26" s="1" t="str">
        <f>IF(B26&lt;&gt;"", VLOOKUP(B26,Lable!$A:$D,2,FALSE), "" )</f>
        <v>Third Party Liability</v>
      </c>
      <c r="E26" s="8"/>
      <c r="F26" s="1" t="str">
        <f t="shared" si="19"/>
        <v/>
      </c>
      <c r="G26" s="1" t="str">
        <f>IF(E26&lt;&gt;"",VLOOKUP(E26,Lable!$A:$B,2,FALSE),"")</f>
        <v/>
      </c>
      <c r="H26" s="8"/>
      <c r="I26" s="1" t="str">
        <f t="shared" si="20"/>
        <v/>
      </c>
      <c r="J26" s="1" t="str">
        <f>IF(H26&lt;&gt;"", VLOOKUP(H26,Lable!$A:$D,2,FALSE),"")</f>
        <v/>
      </c>
      <c r="K26" s="47"/>
      <c r="L26" s="1" t="str">
        <f t="shared" si="21"/>
        <v/>
      </c>
      <c r="M26" s="1" t="str">
        <f>IF(K26&lt;&gt;"",VLOOKUP(K26,Lable!$A:$B,2,FALSE),"")</f>
        <v/>
      </c>
      <c r="N26" s="2" t="s">
        <v>13</v>
      </c>
      <c r="O26" s="49" t="s">
        <v>307</v>
      </c>
      <c r="P26" s="1" t="str">
        <f t="shared" si="22"/>
        <v>Outstanding Liability&lt;br&gt;(Outstanding Liability)</v>
      </c>
      <c r="Q26" s="1" t="str">
        <f>IF(O26&lt;&gt;"", VLOOKUP(O26, Lable!$A:$B, 2, FALSE), "")</f>
        <v>Outstanding Liability</v>
      </c>
      <c r="R26" s="2" t="s">
        <v>39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4" t="s">
        <v>314</v>
      </c>
      <c r="AD26" s="4" t="s">
        <v>314</v>
      </c>
      <c r="AE26" s="4" t="s">
        <v>314</v>
      </c>
    </row>
    <row r="27" spans="1:31" s="9" customFormat="1" ht="18.600000000000001" customHeight="1">
      <c r="A27" s="4" t="s">
        <v>450</v>
      </c>
      <c r="B27" s="1" t="str">
        <f>VLOOKUP(A27,Lable!$G:$I,2,FALSE)</f>
        <v>제3자 책임</v>
      </c>
      <c r="C27" s="1" t="str">
        <f t="shared" si="18"/>
        <v>Third Party Liability(제3자 책임)</v>
      </c>
      <c r="D27" s="1" t="str">
        <f>IF(B27&lt;&gt;"", VLOOKUP(B27,Lable!$A:$D,2,FALSE), "" )</f>
        <v>Third Party Liability</v>
      </c>
      <c r="E27" s="8"/>
      <c r="F27" s="1" t="str">
        <f t="shared" si="19"/>
        <v/>
      </c>
      <c r="G27" s="1" t="str">
        <f>IF(E27&lt;&gt;"",VLOOKUP(E27,Lable!$A:$B,2,FALSE),"")</f>
        <v/>
      </c>
      <c r="H27" s="8"/>
      <c r="I27" s="1" t="str">
        <f t="shared" si="20"/>
        <v/>
      </c>
      <c r="J27" s="1" t="str">
        <f>IF(H27&lt;&gt;"", VLOOKUP(H27,Lable!$A:$D,2,FALSE),"")</f>
        <v/>
      </c>
      <c r="K27" s="47"/>
      <c r="L27" s="1" t="str">
        <f t="shared" si="21"/>
        <v/>
      </c>
      <c r="M27" s="1" t="str">
        <f>IF(K27&lt;&gt;"",VLOOKUP(K27,Lable!$A:$B,2,FALSE),"")</f>
        <v/>
      </c>
      <c r="N27" s="2" t="s">
        <v>13</v>
      </c>
      <c r="O27" s="49" t="s">
        <v>471</v>
      </c>
      <c r="P27" s="1" t="str">
        <f t="shared" si="22"/>
        <v>Third Party TIN&lt;br&gt;(Third Party TIN)</v>
      </c>
      <c r="Q27" s="1" t="str">
        <f>IF(O27&lt;&gt;"", VLOOKUP(O27, Lable!$A:$B, 2, FALSE), "")</f>
        <v>Third Party TIN</v>
      </c>
      <c r="R27" s="2" t="s">
        <v>39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315</v>
      </c>
      <c r="AD27" s="4" t="s">
        <v>315</v>
      </c>
      <c r="AE27" s="4" t="s">
        <v>315</v>
      </c>
    </row>
    <row r="28" spans="1:31" s="9" customFormat="1" ht="18.600000000000001" customHeight="1">
      <c r="A28" s="4" t="s">
        <v>450</v>
      </c>
      <c r="B28" s="1" t="str">
        <f>VLOOKUP(A28,Lable!$G:$I,2,FALSE)</f>
        <v>제3자 책임</v>
      </c>
      <c r="C28" s="1" t="str">
        <f t="shared" si="18"/>
        <v>Third Party Liability(제3자 책임)</v>
      </c>
      <c r="D28" s="1" t="str">
        <f>IF(B28&lt;&gt;"", VLOOKUP(B28,Lable!$A:$D,2,FALSE), "" )</f>
        <v>Third Party Liability</v>
      </c>
      <c r="E28" s="8"/>
      <c r="F28" s="1" t="str">
        <f t="shared" si="19"/>
        <v/>
      </c>
      <c r="G28" s="1" t="str">
        <f>IF(E28&lt;&gt;"",VLOOKUP(E28,Lable!$A:$B,2,FALSE),"")</f>
        <v/>
      </c>
      <c r="H28" s="8"/>
      <c r="I28" s="1" t="str">
        <f t="shared" si="20"/>
        <v/>
      </c>
      <c r="J28" s="1" t="str">
        <f>IF(H28&lt;&gt;"", VLOOKUP(H28,Lable!$A:$D,2,FALSE),"")</f>
        <v/>
      </c>
      <c r="K28" s="47"/>
      <c r="L28" s="1" t="str">
        <f t="shared" si="21"/>
        <v/>
      </c>
      <c r="M28" s="1" t="str">
        <f>IF(K28&lt;&gt;"",VLOOKUP(K28,Lable!$A:$B,2,FALSE),"")</f>
        <v/>
      </c>
      <c r="N28" s="2" t="s">
        <v>13</v>
      </c>
      <c r="O28" s="49" t="s">
        <v>472</v>
      </c>
      <c r="P28" s="1" t="str">
        <f t="shared" si="22"/>
        <v>Third Party Name&lt;br&gt;(Third Party Name)</v>
      </c>
      <c r="Q28" s="1" t="str">
        <f>IF(O28&lt;&gt;"", VLOOKUP(O28, Lable!$A:$B, 2, FALSE), "")</f>
        <v>Third Party Name</v>
      </c>
      <c r="R28" s="2" t="s">
        <v>39</v>
      </c>
      <c r="S28" s="1"/>
      <c r="T28" s="1"/>
      <c r="U28" s="1"/>
      <c r="V28" s="2"/>
      <c r="W28" s="2"/>
      <c r="X28" s="2"/>
      <c r="Y28" s="2"/>
      <c r="Z28" s="4"/>
      <c r="AA28" s="4"/>
      <c r="AB28" s="4"/>
      <c r="AC28" s="4" t="s">
        <v>316</v>
      </c>
      <c r="AD28" s="4" t="s">
        <v>316</v>
      </c>
      <c r="AE28" s="4" t="s">
        <v>316</v>
      </c>
    </row>
    <row r="29" spans="1:31" s="9" customFormat="1" ht="18.600000000000001" customHeight="1">
      <c r="A29" s="4" t="s">
        <v>450</v>
      </c>
      <c r="B29" s="1" t="str">
        <f>VLOOKUP(A29,Lable!$G:$I,2,FALSE)</f>
        <v>제3자 책임</v>
      </c>
      <c r="C29" s="1" t="str">
        <f t="shared" si="18"/>
        <v>Third Party Liability(제3자 책임)</v>
      </c>
      <c r="D29" s="1" t="str">
        <f>IF(B29&lt;&gt;"", VLOOKUP(B29,Lable!$A:$D,2,FALSE), "" )</f>
        <v>Third Party Liability</v>
      </c>
      <c r="E29" s="8"/>
      <c r="F29" s="1" t="str">
        <f t="shared" si="19"/>
        <v/>
      </c>
      <c r="G29" s="1" t="str">
        <f>IF(E29&lt;&gt;"",VLOOKUP(E29,Lable!$A:$B,2,FALSE),"")</f>
        <v/>
      </c>
      <c r="H29" s="8"/>
      <c r="I29" s="1" t="str">
        <f t="shared" si="20"/>
        <v/>
      </c>
      <c r="J29" s="1" t="str">
        <f>IF(H29&lt;&gt;"", VLOOKUP(H29,Lable!$A:$D,2,FALSE),"")</f>
        <v/>
      </c>
      <c r="K29" s="47"/>
      <c r="L29" s="1" t="str">
        <f t="shared" si="21"/>
        <v/>
      </c>
      <c r="M29" s="1" t="str">
        <f>IF(K29&lt;&gt;"",VLOOKUP(K29,Lable!$A:$B,2,FALSE),"")</f>
        <v/>
      </c>
      <c r="N29" s="2" t="s">
        <v>13</v>
      </c>
      <c r="O29" s="49" t="s">
        <v>473</v>
      </c>
      <c r="P29" s="1" t="str">
        <f t="shared" si="22"/>
        <v>Third Party Type&lt;br&gt;(Third Party Type)</v>
      </c>
      <c r="Q29" s="1" t="str">
        <f>IF(O29&lt;&gt;"", VLOOKUP(O29, Lable!$A:$B, 2, FALSE), "")</f>
        <v>Third Party Type</v>
      </c>
      <c r="R29" s="2" t="s">
        <v>39</v>
      </c>
      <c r="S29" s="1"/>
      <c r="T29" s="1"/>
      <c r="U29" s="1"/>
      <c r="V29" s="2"/>
      <c r="W29" s="2"/>
      <c r="X29" s="2"/>
      <c r="Y29" s="2"/>
      <c r="Z29" s="4"/>
      <c r="AA29" s="4"/>
      <c r="AB29" s="4"/>
      <c r="AC29" s="4" t="s">
        <v>317</v>
      </c>
      <c r="AD29" s="4" t="s">
        <v>317</v>
      </c>
      <c r="AE29" s="4" t="s">
        <v>317</v>
      </c>
    </row>
    <row r="30" spans="1:31" s="9" customFormat="1" ht="18.600000000000001" customHeight="1">
      <c r="A30" s="4" t="s">
        <v>450</v>
      </c>
      <c r="B30" s="1" t="str">
        <f>VLOOKUP(A30,Lable!$G:$I,2,FALSE)</f>
        <v>제3자 책임</v>
      </c>
      <c r="C30" s="1" t="str">
        <f t="shared" ref="C30:C59" si="23">IF(B30&lt;&gt;"",D30&amp;"("&amp;B30&amp;")","")</f>
        <v>Third Party Liability(제3자 책임)</v>
      </c>
      <c r="D30" s="1" t="str">
        <f>IF(B30&lt;&gt;"", VLOOKUP(B30,Lable!$A:$D,2,FALSE), "" )</f>
        <v>Third Party Liability</v>
      </c>
      <c r="E30" s="8"/>
      <c r="F30" s="1" t="str">
        <f t="shared" ref="F30:F59" si="24">IF(E30&lt;&gt;"",G30&amp;"("&amp;E30&amp;")","")</f>
        <v/>
      </c>
      <c r="G30" s="1" t="str">
        <f>IF(E30&lt;&gt;"",VLOOKUP(E30,Lable!$A:$B,2,FALSE),"")</f>
        <v/>
      </c>
      <c r="H30" s="8"/>
      <c r="I30" s="1" t="str">
        <f t="shared" ref="I30:I59" si="25">IF(H30&lt;&gt;"",J30&amp;"("&amp;H30&amp;")","")</f>
        <v/>
      </c>
      <c r="J30" s="1" t="str">
        <f>IF(H30&lt;&gt;"", VLOOKUP(H30,Lable!$A:$D,2,FALSE),"")</f>
        <v/>
      </c>
      <c r="K30" s="47"/>
      <c r="L30" s="1" t="str">
        <f t="shared" ref="L30:L59" si="26">IF(K30&lt;&gt;"",M30&amp;"("&amp;K30&amp;")","")</f>
        <v/>
      </c>
      <c r="M30" s="1" t="str">
        <f>IF(K30&lt;&gt;"",VLOOKUP(K30,Lable!$A:$B,2,FALSE),"")</f>
        <v/>
      </c>
      <c r="N30" s="2" t="s">
        <v>13</v>
      </c>
      <c r="O30" s="49" t="s">
        <v>444</v>
      </c>
      <c r="P30" s="1" t="str">
        <f t="shared" ref="P30:P59" si="27">IF(O30&lt;&gt;"",Q30&amp;"&lt;br&gt;("&amp;O30&amp;")","")</f>
        <v>Date of request&lt;br&gt;(Date of request)</v>
      </c>
      <c r="Q30" s="1" t="str">
        <f>IF(O30&lt;&gt;"", VLOOKUP(O30, Lable!$A:$B, 2, FALSE), "")</f>
        <v>Date of request</v>
      </c>
      <c r="R30" s="2" t="s">
        <v>39</v>
      </c>
      <c r="S30" s="1"/>
      <c r="T30" s="1"/>
      <c r="U30" s="1"/>
      <c r="V30" s="2"/>
      <c r="W30" s="2"/>
      <c r="X30" s="2"/>
      <c r="Y30" s="2"/>
      <c r="Z30" s="4"/>
      <c r="AA30" s="4"/>
      <c r="AB30" s="4"/>
      <c r="AC30" s="4" t="s">
        <v>318</v>
      </c>
      <c r="AD30" s="4" t="s">
        <v>318</v>
      </c>
      <c r="AE30" s="4" t="s">
        <v>318</v>
      </c>
    </row>
    <row r="31" spans="1:31" s="9" customFormat="1" ht="18.600000000000001" customHeight="1">
      <c r="A31" s="4" t="s">
        <v>450</v>
      </c>
      <c r="B31" s="1" t="str">
        <f>VLOOKUP(A31,Lable!$G:$I,2,FALSE)</f>
        <v>제3자 책임</v>
      </c>
      <c r="C31" s="1" t="str">
        <f t="shared" si="23"/>
        <v>Third Party Liability(제3자 책임)</v>
      </c>
      <c r="D31" s="1" t="str">
        <f>IF(B31&lt;&gt;"", VLOOKUP(B31,Lable!$A:$D,2,FALSE), "" )</f>
        <v>Third Party Liability</v>
      </c>
      <c r="E31" s="8"/>
      <c r="F31" s="1" t="str">
        <f t="shared" si="24"/>
        <v/>
      </c>
      <c r="G31" s="1" t="str">
        <f>IF(E31&lt;&gt;"",VLOOKUP(E31,Lable!$A:$B,2,FALSE),"")</f>
        <v/>
      </c>
      <c r="H31" s="8"/>
      <c r="I31" s="1" t="str">
        <f t="shared" si="25"/>
        <v/>
      </c>
      <c r="J31" s="1" t="str">
        <f>IF(H31&lt;&gt;"", VLOOKUP(H31,Lable!$A:$D,2,FALSE),"")</f>
        <v/>
      </c>
      <c r="K31" s="47"/>
      <c r="L31" s="1" t="str">
        <f t="shared" si="26"/>
        <v/>
      </c>
      <c r="M31" s="1" t="str">
        <f>IF(K31&lt;&gt;"",VLOOKUP(K31,Lable!$A:$B,2,FALSE),"")</f>
        <v/>
      </c>
      <c r="N31" s="2" t="s">
        <v>13</v>
      </c>
      <c r="O31" s="49" t="s">
        <v>443</v>
      </c>
      <c r="P31" s="1" t="str">
        <f t="shared" si="27"/>
        <v>Processing Status&lt;br&gt;(Processing Status)</v>
      </c>
      <c r="Q31" s="1" t="str">
        <f>IF(O31&lt;&gt;"", VLOOKUP(O31, Lable!$A:$B, 2, FALSE), "")</f>
        <v>Processing Status</v>
      </c>
      <c r="R31" s="2" t="s">
        <v>39</v>
      </c>
      <c r="S31" s="1"/>
      <c r="T31" s="1"/>
      <c r="U31" s="1"/>
      <c r="V31" s="2"/>
      <c r="W31" s="2"/>
      <c r="X31" s="2"/>
      <c r="Y31" s="2"/>
      <c r="Z31" s="4"/>
      <c r="AA31" s="4"/>
      <c r="AB31" s="4"/>
      <c r="AC31" s="4" t="s">
        <v>319</v>
      </c>
      <c r="AD31" s="4" t="s">
        <v>319</v>
      </c>
      <c r="AE31" s="4" t="s">
        <v>319</v>
      </c>
    </row>
    <row r="32" spans="1:31" s="22" customFormat="1" ht="18.600000000000001" customHeight="1">
      <c r="A32" s="18" t="s">
        <v>450</v>
      </c>
      <c r="B32" s="19" t="str">
        <f>VLOOKUP(A32,Lable!$G:$I,2,FALSE)</f>
        <v>제3자 책임</v>
      </c>
      <c r="C32" s="19" t="str">
        <f t="shared" si="23"/>
        <v>Third Party Liability(제3자 책임)</v>
      </c>
      <c r="D32" s="19" t="str">
        <f>IF(B32&lt;&gt;"", VLOOKUP(B32,Lable!$A:$D,2,FALSE), "" )</f>
        <v>Third Party Liability</v>
      </c>
      <c r="E32" s="20"/>
      <c r="F32" s="19" t="str">
        <f t="shared" si="24"/>
        <v/>
      </c>
      <c r="G32" s="19" t="str">
        <f>IF(E32&lt;&gt;"",VLOOKUP(E32,Lable!$A:$B,2,FALSE),"")</f>
        <v/>
      </c>
      <c r="H32" s="20"/>
      <c r="I32" s="19" t="str">
        <f t="shared" si="25"/>
        <v/>
      </c>
      <c r="J32" s="19" t="str">
        <f>IF(H32&lt;&gt;"", VLOOKUP(H32,Lable!$A:$D,2,FALSE),"")</f>
        <v/>
      </c>
      <c r="K32" s="46"/>
      <c r="L32" s="19" t="str">
        <f t="shared" si="26"/>
        <v/>
      </c>
      <c r="M32" s="19" t="str">
        <f>IF(K32&lt;&gt;"",VLOOKUP(K32,Lable!$A:$B,2,FALSE),"")</f>
        <v/>
      </c>
      <c r="N32" s="20"/>
      <c r="O32" s="49"/>
      <c r="P32" s="19"/>
      <c r="Q32" s="19" t="str">
        <f>IF(O32&lt;&gt;"", VLOOKUP(O32, Lable!$A:$B, 2, FALSE), "")</f>
        <v/>
      </c>
      <c r="R32" s="20" t="s">
        <v>39</v>
      </c>
      <c r="S32" s="19" t="s">
        <v>57</v>
      </c>
      <c r="T32" s="19"/>
      <c r="U32" s="19"/>
      <c r="V32" s="20"/>
      <c r="W32" s="20"/>
      <c r="X32" s="20"/>
      <c r="Y32" s="20"/>
      <c r="Z32" s="18"/>
      <c r="AA32" s="18"/>
      <c r="AB32" s="18"/>
      <c r="AC32" s="18"/>
      <c r="AD32" s="18"/>
      <c r="AE32" s="18"/>
    </row>
    <row r="33" spans="1:31" s="22" customFormat="1" ht="18.600000000000001" customHeight="1">
      <c r="A33" s="18" t="s">
        <v>450</v>
      </c>
      <c r="B33" s="19" t="str">
        <f>VLOOKUP(A33,Lable!$G:$I,2,FALSE)</f>
        <v>제3자 책임</v>
      </c>
      <c r="C33" s="19" t="str">
        <f t="shared" si="23"/>
        <v>Third Party Liability(제3자 책임)</v>
      </c>
      <c r="D33" s="19" t="str">
        <f>IF(B33&lt;&gt;"", VLOOKUP(B33,Lable!$A:$D,2,FALSE), "" )</f>
        <v>Third Party Liability</v>
      </c>
      <c r="E33" s="20" t="s">
        <v>423</v>
      </c>
      <c r="F33" s="19" t="str">
        <f t="shared" si="24"/>
        <v>New(New)</v>
      </c>
      <c r="G33" s="19" t="str">
        <f>IF(E33&lt;&gt;"",VLOOKUP(E33,Lable!$A:$B,2,FALSE),"")</f>
        <v>New</v>
      </c>
      <c r="H33" s="20"/>
      <c r="I33" s="19" t="str">
        <f t="shared" si="25"/>
        <v/>
      </c>
      <c r="J33" s="19" t="str">
        <f>IF(H33&lt;&gt;"", VLOOKUP(H33,Lable!$A:$D,2,FALSE),"")</f>
        <v/>
      </c>
      <c r="K33" s="46"/>
      <c r="L33" s="19" t="str">
        <f t="shared" si="26"/>
        <v/>
      </c>
      <c r="M33" s="19" t="str">
        <f>IF(K33&lt;&gt;"",VLOOKUP(K33,Lable!$A:$B,2,FALSE),"")</f>
        <v/>
      </c>
      <c r="N33" s="20" t="s">
        <v>407</v>
      </c>
      <c r="O33" s="49" t="s">
        <v>424</v>
      </c>
      <c r="P33" s="80" t="str">
        <f t="shared" ref="P33:P35" si="28">IF(O33&lt;&gt;"",Q33&amp;"&lt;br&gt;("&amp;O33&amp;")","")</f>
        <v>Application No&lt;br&gt;(Application No)</v>
      </c>
      <c r="Q33" s="80" t="str">
        <f>IF(O33&lt;&gt;"", VLOOKUP(O33, Lable!$A:$B, 2, FALSE), "")</f>
        <v>Application No</v>
      </c>
      <c r="R33" s="20" t="s">
        <v>39</v>
      </c>
      <c r="S33" s="19" t="s">
        <v>57</v>
      </c>
      <c r="T33" s="19"/>
      <c r="U33" s="19"/>
      <c r="V33" s="20"/>
      <c r="W33" s="20"/>
      <c r="X33" s="20"/>
      <c r="Y33" s="20"/>
      <c r="Z33" s="18"/>
      <c r="AA33" s="18"/>
      <c r="AB33" s="18"/>
      <c r="AC33" s="18"/>
      <c r="AD33" s="18"/>
      <c r="AE33" s="18"/>
    </row>
    <row r="34" spans="1:31" s="22" customFormat="1" ht="18.600000000000001" customHeight="1">
      <c r="A34" s="18" t="s">
        <v>450</v>
      </c>
      <c r="B34" s="19" t="str">
        <f>VLOOKUP(A34,Lable!$G:$I,2,FALSE)</f>
        <v>제3자 책임</v>
      </c>
      <c r="C34" s="19" t="str">
        <f t="shared" si="23"/>
        <v>Third Party Liability(제3자 책임)</v>
      </c>
      <c r="D34" s="19" t="str">
        <f>IF(B34&lt;&gt;"", VLOOKUP(B34,Lable!$A:$D,2,FALSE), "" )</f>
        <v>Third Party Liability</v>
      </c>
      <c r="E34" s="20" t="s">
        <v>423</v>
      </c>
      <c r="F34" s="19" t="str">
        <f t="shared" si="24"/>
        <v>New(New)</v>
      </c>
      <c r="G34" s="19" t="str">
        <f>IF(E34&lt;&gt;"",VLOOKUP(E34,Lable!$A:$B,2,FALSE),"")</f>
        <v>New</v>
      </c>
      <c r="H34" s="20"/>
      <c r="I34" s="19" t="str">
        <f t="shared" si="25"/>
        <v/>
      </c>
      <c r="J34" s="19" t="str">
        <f>IF(H34&lt;&gt;"", VLOOKUP(H34,Lable!$A:$D,2,FALSE),"")</f>
        <v/>
      </c>
      <c r="K34" s="46"/>
      <c r="L34" s="19" t="str">
        <f t="shared" si="26"/>
        <v/>
      </c>
      <c r="M34" s="19" t="str">
        <f>IF(K34&lt;&gt;"",VLOOKUP(K34,Lable!$A:$B,2,FALSE),"")</f>
        <v/>
      </c>
      <c r="N34" s="20" t="s">
        <v>407</v>
      </c>
      <c r="O34" s="49" t="s">
        <v>425</v>
      </c>
      <c r="P34" s="80" t="str">
        <f t="shared" si="28"/>
        <v>Region&lt;br&gt;(Region)</v>
      </c>
      <c r="Q34" s="19" t="str">
        <f>IF(O34&lt;&gt;"", VLOOKUP(O34, Lable!$A:$B, 2, FALSE), "")</f>
        <v>Region</v>
      </c>
      <c r="R34" s="20" t="s">
        <v>39</v>
      </c>
      <c r="S34" s="19" t="s">
        <v>57</v>
      </c>
      <c r="T34" s="19"/>
      <c r="U34" s="19"/>
      <c r="V34" s="20"/>
      <c r="W34" s="20"/>
      <c r="X34" s="20"/>
      <c r="Y34" s="20"/>
      <c r="Z34" s="18"/>
      <c r="AA34" s="18"/>
      <c r="AB34" s="18"/>
      <c r="AC34" s="18" t="s">
        <v>438</v>
      </c>
      <c r="AD34" s="18" t="s">
        <v>438</v>
      </c>
      <c r="AE34" s="18" t="s">
        <v>438</v>
      </c>
    </row>
    <row r="35" spans="1:31" s="22" customFormat="1" ht="18.600000000000001" customHeight="1">
      <c r="A35" s="18" t="s">
        <v>450</v>
      </c>
      <c r="B35" s="19" t="str">
        <f>VLOOKUP(A35,Lable!$G:$I,2,FALSE)</f>
        <v>제3자 책임</v>
      </c>
      <c r="C35" s="19" t="str">
        <f t="shared" si="23"/>
        <v>Third Party Liability(제3자 책임)</v>
      </c>
      <c r="D35" s="19" t="str">
        <f>IF(B35&lt;&gt;"", VLOOKUP(B35,Lable!$A:$D,2,FALSE), "" )</f>
        <v>Third Party Liability</v>
      </c>
      <c r="E35" s="20" t="s">
        <v>423</v>
      </c>
      <c r="F35" s="19" t="str">
        <f t="shared" si="24"/>
        <v>New(New)</v>
      </c>
      <c r="G35" s="19" t="str">
        <f>IF(E35&lt;&gt;"",VLOOKUP(E35,Lable!$A:$B,2,FALSE),"")</f>
        <v>New</v>
      </c>
      <c r="H35" s="20"/>
      <c r="I35" s="19" t="str">
        <f t="shared" si="25"/>
        <v/>
      </c>
      <c r="J35" s="19" t="str">
        <f>IF(H35&lt;&gt;"", VLOOKUP(H35,Lable!$A:$D,2,FALSE),"")</f>
        <v/>
      </c>
      <c r="K35" s="46"/>
      <c r="L35" s="19" t="str">
        <f t="shared" si="26"/>
        <v/>
      </c>
      <c r="M35" s="19" t="str">
        <f>IF(K35&lt;&gt;"",VLOOKUP(K35,Lable!$A:$B,2,FALSE),"")</f>
        <v/>
      </c>
      <c r="N35" s="20" t="s">
        <v>407</v>
      </c>
      <c r="O35" s="49" t="s">
        <v>426</v>
      </c>
      <c r="P35" s="80" t="str">
        <f t="shared" si="28"/>
        <v>Processing Status&lt;br&gt;(Processing Status)</v>
      </c>
      <c r="Q35" s="19" t="str">
        <f>IF(O35&lt;&gt;"", VLOOKUP(O35, Lable!$A:$B, 2, FALSE), "")</f>
        <v>Processing Status</v>
      </c>
      <c r="R35" s="20" t="s">
        <v>39</v>
      </c>
      <c r="S35" s="19" t="s">
        <v>57</v>
      </c>
      <c r="T35" s="19"/>
      <c r="U35" s="19"/>
      <c r="V35" s="20"/>
      <c r="W35" s="20"/>
      <c r="X35" s="20"/>
      <c r="Y35" s="20"/>
      <c r="Z35" s="18"/>
      <c r="AA35" s="18"/>
      <c r="AB35" s="18"/>
      <c r="AC35" s="18"/>
      <c r="AD35" s="18"/>
      <c r="AE35" s="18"/>
    </row>
    <row r="36" spans="1:31" s="22" customFormat="1" ht="18.600000000000001" customHeight="1">
      <c r="A36" s="18" t="s">
        <v>450</v>
      </c>
      <c r="B36" s="19" t="str">
        <f>VLOOKUP(A36,Lable!$G:$I,2,FALSE)</f>
        <v>제3자 책임</v>
      </c>
      <c r="C36" s="19" t="str">
        <f t="shared" ref="C36" si="29">IF(B36&lt;&gt;"",D36&amp;"("&amp;B36&amp;")","")</f>
        <v>Third Party Liability(제3자 책임)</v>
      </c>
      <c r="D36" s="19" t="str">
        <f>IF(B36&lt;&gt;"", VLOOKUP(B36,Lable!$A:$D,2,FALSE), "" )</f>
        <v>Third Party Liability</v>
      </c>
      <c r="E36" s="20" t="s">
        <v>423</v>
      </c>
      <c r="F36" s="19" t="str">
        <f t="shared" ref="F36" si="30">IF(E36&lt;&gt;"",G36&amp;"("&amp;E36&amp;")","")</f>
        <v>New(New)</v>
      </c>
      <c r="G36" s="19" t="str">
        <f>IF(E36&lt;&gt;"",VLOOKUP(E36,Lable!$A:$B,2,FALSE),"")</f>
        <v>New</v>
      </c>
      <c r="H36" s="20"/>
      <c r="I36" s="19" t="str">
        <f t="shared" ref="I36" si="31">IF(H36&lt;&gt;"",J36&amp;"("&amp;H36&amp;")","")</f>
        <v/>
      </c>
      <c r="J36" s="19" t="str">
        <f>IF(H36&lt;&gt;"", VLOOKUP(H36,Lable!$A:$D,2,FALSE),"")</f>
        <v/>
      </c>
      <c r="K36" s="46"/>
      <c r="L36" s="19" t="str">
        <f t="shared" ref="L36" si="32">IF(K36&lt;&gt;"",M36&amp;"("&amp;K36&amp;")","")</f>
        <v/>
      </c>
      <c r="M36" s="19" t="str">
        <f>IF(K36&lt;&gt;"",VLOOKUP(K36,Lable!$A:$B,2,FALSE),"")</f>
        <v/>
      </c>
      <c r="N36" s="20" t="s">
        <v>407</v>
      </c>
      <c r="O36" s="49" t="s">
        <v>427</v>
      </c>
      <c r="P36" s="80" t="str">
        <f t="shared" ref="P36" si="33">IF(O36&lt;&gt;"",Q36&amp;"&lt;br&gt;("&amp;O36&amp;")","")</f>
        <v>Date of request&lt;br&gt;(Date of request)</v>
      </c>
      <c r="Q36" s="19" t="str">
        <f>IF(O36&lt;&gt;"", VLOOKUP(O36, Lable!$A:$B, 2, FALSE), "")</f>
        <v>Date of request</v>
      </c>
      <c r="R36" s="20" t="s">
        <v>39</v>
      </c>
      <c r="S36" s="19" t="s">
        <v>57</v>
      </c>
      <c r="T36" s="19"/>
      <c r="U36" s="19"/>
      <c r="V36" s="20"/>
      <c r="W36" s="20"/>
      <c r="X36" s="20"/>
      <c r="Y36" s="20"/>
      <c r="Z36" s="18"/>
      <c r="AA36" s="18"/>
      <c r="AB36" s="18"/>
      <c r="AC36" s="18"/>
      <c r="AD36" s="18"/>
      <c r="AE36" s="18"/>
    </row>
    <row r="37" spans="1:31" s="22" customFormat="1" ht="18.600000000000001" customHeight="1">
      <c r="A37" s="18" t="s">
        <v>450</v>
      </c>
      <c r="B37" s="19" t="str">
        <f>VLOOKUP(A37,Lable!$G:$I,2,FALSE)</f>
        <v>제3자 책임</v>
      </c>
      <c r="C37" s="19" t="str">
        <f t="shared" si="23"/>
        <v>Third Party Liability(제3자 책임)</v>
      </c>
      <c r="D37" s="19" t="str">
        <f>IF(B37&lt;&gt;"", VLOOKUP(B37,Lable!$A:$D,2,FALSE), "" )</f>
        <v>Third Party Liability</v>
      </c>
      <c r="E37" s="20" t="s">
        <v>423</v>
      </c>
      <c r="F37" s="19" t="str">
        <f t="shared" si="24"/>
        <v>New(New)</v>
      </c>
      <c r="G37" s="19" t="str">
        <f>IF(E37&lt;&gt;"",VLOOKUP(E37,Lable!$A:$B,2,FALSE),"")</f>
        <v>New</v>
      </c>
      <c r="H37" s="20"/>
      <c r="I37" s="19" t="str">
        <f t="shared" si="25"/>
        <v/>
      </c>
      <c r="J37" s="19" t="str">
        <f>IF(H37&lt;&gt;"", VLOOKUP(H37,Lable!$A:$D,2,FALSE),"")</f>
        <v/>
      </c>
      <c r="K37" s="46"/>
      <c r="L37" s="19" t="str">
        <f t="shared" si="26"/>
        <v/>
      </c>
      <c r="M37" s="19" t="str">
        <f>IF(K37&lt;&gt;"",VLOOKUP(K37,Lable!$A:$B,2,FALSE),"")</f>
        <v/>
      </c>
      <c r="N37" s="20"/>
      <c r="O37" s="49"/>
      <c r="P37" s="19"/>
      <c r="Q37" s="19" t="str">
        <f>IF(O37&lt;&gt;"", VLOOKUP(O37, Lable!$A:$B, 2, FALSE), "")</f>
        <v/>
      </c>
      <c r="R37" s="20" t="s">
        <v>39</v>
      </c>
      <c r="S37" s="19" t="s">
        <v>57</v>
      </c>
      <c r="T37" s="19"/>
      <c r="U37" s="19"/>
      <c r="V37" s="20"/>
      <c r="W37" s="20"/>
      <c r="X37" s="20"/>
      <c r="Y37" s="20"/>
      <c r="Z37" s="18"/>
      <c r="AA37" s="18"/>
      <c r="AB37" s="18"/>
      <c r="AC37" s="18"/>
      <c r="AD37" s="18"/>
      <c r="AE37" s="18"/>
    </row>
    <row r="38" spans="1:31" s="72" customFormat="1" ht="17.45" customHeight="1">
      <c r="A38" s="67" t="s">
        <v>450</v>
      </c>
      <c r="B38" s="68" t="str">
        <f>VLOOKUP(A38,Lable!$G:$I,2,FALSE)</f>
        <v>제3자 책임</v>
      </c>
      <c r="C38" s="68" t="str">
        <f t="shared" si="23"/>
        <v>Third Party Liability(제3자 책임)</v>
      </c>
      <c r="D38" s="68" t="str">
        <f>IF(B38&lt;&gt;"", VLOOKUP(B38,Lable!$A:$D,2,FALSE), "" )</f>
        <v>Third Party Liability</v>
      </c>
      <c r="E38" s="70" t="s">
        <v>320</v>
      </c>
      <c r="F38" s="68" t="str">
        <f t="shared" si="24"/>
        <v>New(New)</v>
      </c>
      <c r="G38" s="68" t="str">
        <f>IF(E38&lt;&gt;"",VLOOKUP(E38,Lable!$A:$B,2,FALSE),"")</f>
        <v>New</v>
      </c>
      <c r="H38" s="70" t="s">
        <v>342</v>
      </c>
      <c r="I38" s="68" t="str">
        <f t="shared" si="25"/>
        <v>Taxpayer Information(Taxpayer Information)</v>
      </c>
      <c r="J38" s="68" t="str">
        <f>IF(H38&lt;&gt;"", VLOOKUP(H38,Lable!$A:$D,2,FALSE),"")</f>
        <v>Taxpayer Information</v>
      </c>
      <c r="K38" s="69"/>
      <c r="L38" s="68" t="str">
        <f t="shared" si="26"/>
        <v/>
      </c>
      <c r="M38" s="68" t="str">
        <f>IF(K38&lt;&gt;"",VLOOKUP(K38,Lable!$A:$B,2,FALSE),"")</f>
        <v/>
      </c>
      <c r="N38" s="70" t="s">
        <v>21</v>
      </c>
      <c r="O38" s="71" t="s">
        <v>49</v>
      </c>
      <c r="P38" s="68" t="str">
        <f t="shared" si="27"/>
        <v>TIN&lt;br&gt;(TIN)</v>
      </c>
      <c r="Q38" s="68" t="str">
        <f>IF(O38&lt;&gt;"", VLOOKUP(O38, Lable!$A:$B, 2, FALSE), "")</f>
        <v>TIN</v>
      </c>
      <c r="R38" s="70" t="s">
        <v>42</v>
      </c>
      <c r="S38" s="68"/>
      <c r="T38" s="68" t="s">
        <v>336</v>
      </c>
      <c r="U38" s="68"/>
      <c r="V38" s="70"/>
      <c r="W38" s="70" t="s">
        <v>335</v>
      </c>
      <c r="X38" s="70"/>
      <c r="Y38" s="70"/>
      <c r="Z38" s="86" t="s">
        <v>338</v>
      </c>
      <c r="AA38" s="86" t="s">
        <v>338</v>
      </c>
      <c r="AB38" s="86" t="s">
        <v>338</v>
      </c>
      <c r="AC38" s="86" t="s">
        <v>354</v>
      </c>
      <c r="AD38" s="86" t="s">
        <v>354</v>
      </c>
      <c r="AE38" s="86" t="s">
        <v>354</v>
      </c>
    </row>
    <row r="39" spans="1:31" s="72" customFormat="1" ht="17.45" customHeight="1">
      <c r="A39" s="67" t="s">
        <v>450</v>
      </c>
      <c r="B39" s="68" t="str">
        <f>VLOOKUP(A39,Lable!$G:$I,2,FALSE)</f>
        <v>제3자 책임</v>
      </c>
      <c r="C39" s="68" t="str">
        <f t="shared" ref="C39" si="34">IF(B39&lt;&gt;"",D39&amp;"("&amp;B39&amp;")","")</f>
        <v>Third Party Liability(제3자 책임)</v>
      </c>
      <c r="D39" s="68" t="str">
        <f>IF(B39&lt;&gt;"", VLOOKUP(B39,Lable!$A:$D,2,FALSE), "" )</f>
        <v>Third Party Liability</v>
      </c>
      <c r="E39" s="70" t="s">
        <v>320</v>
      </c>
      <c r="F39" s="68" t="str">
        <f t="shared" ref="F39" si="35">IF(E39&lt;&gt;"",G39&amp;"("&amp;E39&amp;")","")</f>
        <v>New(New)</v>
      </c>
      <c r="G39" s="68" t="str">
        <f>IF(E39&lt;&gt;"",VLOOKUP(E39,Lable!$A:$B,2,FALSE),"")</f>
        <v>New</v>
      </c>
      <c r="H39" s="70" t="s">
        <v>342</v>
      </c>
      <c r="I39" s="68" t="str">
        <f t="shared" ref="I39" si="36">IF(H39&lt;&gt;"",J39&amp;"("&amp;H39&amp;")","")</f>
        <v>Taxpayer Information(Taxpayer Information)</v>
      </c>
      <c r="J39" s="68" t="str">
        <f>IF(H39&lt;&gt;"", VLOOKUP(H39,Lable!$A:$D,2,FALSE),"")</f>
        <v>Taxpayer Information</v>
      </c>
      <c r="K39" s="69"/>
      <c r="L39" s="68" t="str">
        <f t="shared" ref="L39" si="37">IF(K39&lt;&gt;"",M39&amp;"("&amp;K39&amp;")","")</f>
        <v/>
      </c>
      <c r="M39" s="68" t="str">
        <f>IF(K39&lt;&gt;"",VLOOKUP(K39,Lable!$A:$B,2,FALSE),"")</f>
        <v/>
      </c>
      <c r="N39" s="70" t="s">
        <v>21</v>
      </c>
      <c r="O39" s="71" t="s">
        <v>45</v>
      </c>
      <c r="P39" s="68" t="str">
        <f t="shared" ref="P39" si="38">IF(O39&lt;&gt;"",Q39&amp;"&lt;br&gt;("&amp;O39&amp;")","")</f>
        <v>Taxpayer Name&lt;br&gt;(Taxpayer Name)</v>
      </c>
      <c r="Q39" s="68" t="str">
        <f>IF(O39&lt;&gt;"", VLOOKUP(O39, Lable!$A:$B, 2, FALSE), "")</f>
        <v>Taxpayer Name</v>
      </c>
      <c r="R39" s="70" t="s">
        <v>39</v>
      </c>
      <c r="S39" s="68"/>
      <c r="T39" s="68"/>
      <c r="U39" s="68"/>
      <c r="V39" s="70"/>
      <c r="W39" s="70"/>
      <c r="X39" s="70"/>
      <c r="Y39" s="70"/>
      <c r="Z39" s="86"/>
      <c r="AA39" s="86"/>
      <c r="AB39" s="86"/>
      <c r="AC39" s="86" t="s">
        <v>355</v>
      </c>
      <c r="AD39" s="86" t="s">
        <v>355</v>
      </c>
      <c r="AE39" s="86" t="s">
        <v>355</v>
      </c>
    </row>
    <row r="40" spans="1:31" s="72" customFormat="1" ht="17.45" customHeight="1">
      <c r="A40" s="67" t="s">
        <v>450</v>
      </c>
      <c r="B40" s="68" t="str">
        <f>VLOOKUP(A40,Lable!$G:$I,2,FALSE)</f>
        <v>제3자 책임</v>
      </c>
      <c r="C40" s="68" t="str">
        <f t="shared" si="23"/>
        <v>Third Party Liability(제3자 책임)</v>
      </c>
      <c r="D40" s="68" t="str">
        <f>IF(B40&lt;&gt;"", VLOOKUP(B40,Lable!$A:$D,2,FALSE), "" )</f>
        <v>Third Party Liability</v>
      </c>
      <c r="E40" s="70" t="s">
        <v>320</v>
      </c>
      <c r="F40" s="68" t="str">
        <f t="shared" si="24"/>
        <v>New(New)</v>
      </c>
      <c r="G40" s="68" t="str">
        <f>IF(E40&lt;&gt;"",VLOOKUP(E40,Lable!$A:$B,2,FALSE),"")</f>
        <v>New</v>
      </c>
      <c r="H40" s="70" t="s">
        <v>342</v>
      </c>
      <c r="I40" s="68" t="str">
        <f t="shared" si="25"/>
        <v>Taxpayer Information(Taxpayer Information)</v>
      </c>
      <c r="J40" s="68" t="str">
        <f>IF(H40&lt;&gt;"", VLOOKUP(H40,Lable!$A:$D,2,FALSE),"")</f>
        <v>Taxpayer Information</v>
      </c>
      <c r="K40" s="69"/>
      <c r="L40" s="68" t="str">
        <f t="shared" si="26"/>
        <v/>
      </c>
      <c r="M40" s="68" t="str">
        <f>IF(K40&lt;&gt;"",VLOOKUP(K40,Lable!$A:$B,2,FALSE),"")</f>
        <v/>
      </c>
      <c r="N40" s="70" t="s">
        <v>21</v>
      </c>
      <c r="O40" s="71" t="s">
        <v>344</v>
      </c>
      <c r="P40" s="68" t="str">
        <f t="shared" si="27"/>
        <v>Business Type&lt;br&gt;(Business Type)</v>
      </c>
      <c r="Q40" s="68" t="str">
        <f>IF(O40&lt;&gt;"", VLOOKUP(O40, Lable!$A:$B, 2, FALSE), "")</f>
        <v>Business Type</v>
      </c>
      <c r="R40" s="70" t="s">
        <v>39</v>
      </c>
      <c r="S40" s="68"/>
      <c r="T40" s="68"/>
      <c r="U40" s="68"/>
      <c r="V40" s="70"/>
      <c r="W40" s="70"/>
      <c r="X40" s="70"/>
      <c r="Y40" s="70"/>
      <c r="Z40" s="67"/>
      <c r="AA40" s="67"/>
      <c r="AB40" s="67"/>
      <c r="AC40" s="86" t="s">
        <v>356</v>
      </c>
      <c r="AD40" s="86" t="s">
        <v>356</v>
      </c>
      <c r="AE40" s="86" t="s">
        <v>356</v>
      </c>
    </row>
    <row r="41" spans="1:31" s="72" customFormat="1" ht="18.600000000000001" customHeight="1">
      <c r="A41" s="67" t="s">
        <v>450</v>
      </c>
      <c r="B41" s="68" t="str">
        <f>VLOOKUP(A41,Lable!$G:$I,2,FALSE)</f>
        <v>제3자 책임</v>
      </c>
      <c r="C41" s="68" t="str">
        <f t="shared" si="23"/>
        <v>Third Party Liability(제3자 책임)</v>
      </c>
      <c r="D41" s="68" t="str">
        <f>IF(B41&lt;&gt;"", VLOOKUP(B41,Lable!$A:$D,2,FALSE), "" )</f>
        <v>Third Party Liability</v>
      </c>
      <c r="E41" s="70" t="s">
        <v>320</v>
      </c>
      <c r="F41" s="68" t="str">
        <f t="shared" si="24"/>
        <v>New(New)</v>
      </c>
      <c r="G41" s="68" t="str">
        <f>IF(E41&lt;&gt;"",VLOOKUP(E41,Lable!$A:$B,2,FALSE),"")</f>
        <v>New</v>
      </c>
      <c r="H41" s="70" t="s">
        <v>342</v>
      </c>
      <c r="I41" s="68" t="str">
        <f t="shared" si="25"/>
        <v>Taxpayer Information(Taxpayer Information)</v>
      </c>
      <c r="J41" s="68" t="str">
        <f>IF(H41&lt;&gt;"", VLOOKUP(H41,Lable!$A:$D,2,FALSE),"")</f>
        <v>Taxpayer Information</v>
      </c>
      <c r="K41" s="69"/>
      <c r="L41" s="68" t="str">
        <f t="shared" si="26"/>
        <v/>
      </c>
      <c r="M41" s="68" t="str">
        <f>IF(K41&lt;&gt;"",VLOOKUP(K41,Lable!$A:$B,2,FALSE),"")</f>
        <v/>
      </c>
      <c r="N41" s="70" t="s">
        <v>21</v>
      </c>
      <c r="O41" s="71" t="s">
        <v>345</v>
      </c>
      <c r="P41" s="68" t="str">
        <f t="shared" si="27"/>
        <v>Application Type&lt;br&gt;(Application Type)</v>
      </c>
      <c r="Q41" s="68" t="str">
        <f>IF(O41&lt;&gt;"", VLOOKUP(O41, Lable!$A:$B, 2, FALSE), "")</f>
        <v>Application Type</v>
      </c>
      <c r="R41" s="70" t="s">
        <v>39</v>
      </c>
      <c r="S41" s="68"/>
      <c r="T41" s="68"/>
      <c r="U41" s="68"/>
      <c r="V41" s="70"/>
      <c r="W41" s="70"/>
      <c r="X41" s="70"/>
      <c r="Y41" s="70"/>
      <c r="Z41" s="67"/>
      <c r="AA41" s="67"/>
      <c r="AB41" s="67"/>
      <c r="AC41" s="67" t="s">
        <v>357</v>
      </c>
      <c r="AD41" s="67" t="s">
        <v>357</v>
      </c>
      <c r="AE41" s="67" t="s">
        <v>357</v>
      </c>
    </row>
    <row r="42" spans="1:31" s="72" customFormat="1" ht="18.600000000000001" customHeight="1">
      <c r="A42" s="67" t="s">
        <v>450</v>
      </c>
      <c r="B42" s="68" t="str">
        <f>VLOOKUP(A42,Lable!$G:$I,2,FALSE)</f>
        <v>제3자 책임</v>
      </c>
      <c r="C42" s="68" t="str">
        <f t="shared" si="23"/>
        <v>Third Party Liability(제3자 책임)</v>
      </c>
      <c r="D42" s="68" t="str">
        <f>IF(B42&lt;&gt;"", VLOOKUP(B42,Lable!$A:$D,2,FALSE), "" )</f>
        <v>Third Party Liability</v>
      </c>
      <c r="E42" s="70" t="s">
        <v>320</v>
      </c>
      <c r="F42" s="68" t="str">
        <f t="shared" si="24"/>
        <v>New(New)</v>
      </c>
      <c r="G42" s="68" t="str">
        <f>IF(E42&lt;&gt;"",VLOOKUP(E42,Lable!$A:$B,2,FALSE),"")</f>
        <v>New</v>
      </c>
      <c r="H42" s="70" t="s">
        <v>342</v>
      </c>
      <c r="I42" s="68" t="str">
        <f t="shared" si="25"/>
        <v>Taxpayer Information(Taxpayer Information)</v>
      </c>
      <c r="J42" s="68" t="str">
        <f>IF(H42&lt;&gt;"", VLOOKUP(H42,Lable!$A:$D,2,FALSE),"")</f>
        <v>Taxpayer Information</v>
      </c>
      <c r="K42" s="69"/>
      <c r="L42" s="68" t="str">
        <f t="shared" si="26"/>
        <v/>
      </c>
      <c r="M42" s="68" t="str">
        <f>IF(K42&lt;&gt;"",VLOOKUP(K42,Lable!$A:$B,2,FALSE),"")</f>
        <v/>
      </c>
      <c r="N42" s="70" t="s">
        <v>21</v>
      </c>
      <c r="O42" s="71" t="s">
        <v>152</v>
      </c>
      <c r="P42" s="68" t="str">
        <f t="shared" si="27"/>
        <v>Region&lt;br&gt;(Region)</v>
      </c>
      <c r="Q42" s="68" t="str">
        <f>IF(O42&lt;&gt;"", VLOOKUP(O42, Lable!$A:$B, 2, FALSE), "")</f>
        <v>Region</v>
      </c>
      <c r="R42" s="70" t="s">
        <v>39</v>
      </c>
      <c r="S42" s="68"/>
      <c r="T42" s="68"/>
      <c r="U42" s="68"/>
      <c r="V42" s="70"/>
      <c r="W42" s="70"/>
      <c r="X42" s="70"/>
      <c r="Y42" s="70"/>
      <c r="Z42" s="67"/>
      <c r="AA42" s="67"/>
      <c r="AB42" s="67"/>
      <c r="AC42" s="67" t="s">
        <v>358</v>
      </c>
      <c r="AD42" s="67" t="s">
        <v>358</v>
      </c>
      <c r="AE42" s="67" t="s">
        <v>358</v>
      </c>
    </row>
    <row r="43" spans="1:31" s="72" customFormat="1" ht="18.600000000000001" customHeight="1">
      <c r="A43" s="67" t="s">
        <v>450</v>
      </c>
      <c r="B43" s="68" t="str">
        <f>VLOOKUP(A43,Lable!$G:$I,2,FALSE)</f>
        <v>제3자 책임</v>
      </c>
      <c r="C43" s="68" t="str">
        <f t="shared" si="23"/>
        <v>Third Party Liability(제3자 책임)</v>
      </c>
      <c r="D43" s="68" t="str">
        <f>IF(B43&lt;&gt;"", VLOOKUP(B43,Lable!$A:$D,2,FALSE), "" )</f>
        <v>Third Party Liability</v>
      </c>
      <c r="E43" s="70" t="s">
        <v>320</v>
      </c>
      <c r="F43" s="68" t="str">
        <f t="shared" si="24"/>
        <v>New(New)</v>
      </c>
      <c r="G43" s="68" t="str">
        <f>IF(E43&lt;&gt;"",VLOOKUP(E43,Lable!$A:$B,2,FALSE),"")</f>
        <v>New</v>
      </c>
      <c r="H43" s="70" t="s">
        <v>342</v>
      </c>
      <c r="I43" s="68" t="str">
        <f t="shared" si="25"/>
        <v>Taxpayer Information(Taxpayer Information)</v>
      </c>
      <c r="J43" s="68" t="str">
        <f>IF(H43&lt;&gt;"", VLOOKUP(H43,Lable!$A:$D,2,FALSE),"")</f>
        <v>Taxpayer Information</v>
      </c>
      <c r="K43" s="69"/>
      <c r="L43" s="68" t="str">
        <f t="shared" si="26"/>
        <v/>
      </c>
      <c r="M43" s="68" t="str">
        <f>IF(K43&lt;&gt;"",VLOOKUP(K43,Lable!$A:$B,2,FALSE),"")</f>
        <v/>
      </c>
      <c r="N43" s="70" t="s">
        <v>21</v>
      </c>
      <c r="O43" s="71" t="s">
        <v>141</v>
      </c>
      <c r="P43" s="68" t="str">
        <f t="shared" si="27"/>
        <v>District&lt;br&gt;(District)</v>
      </c>
      <c r="Q43" s="68" t="str">
        <f>IF(O43&lt;&gt;"", VLOOKUP(O43, Lable!$A:$B, 2, FALSE), "")</f>
        <v>District</v>
      </c>
      <c r="R43" s="70" t="s">
        <v>39</v>
      </c>
      <c r="S43" s="68"/>
      <c r="T43" s="68"/>
      <c r="U43" s="68"/>
      <c r="V43" s="70"/>
      <c r="W43" s="70"/>
      <c r="X43" s="70"/>
      <c r="Y43" s="70"/>
      <c r="Z43" s="67"/>
      <c r="AA43" s="67"/>
      <c r="AB43" s="67"/>
      <c r="AC43" s="67" t="s">
        <v>359</v>
      </c>
      <c r="AD43" s="67" t="s">
        <v>359</v>
      </c>
      <c r="AE43" s="67" t="s">
        <v>359</v>
      </c>
    </row>
    <row r="44" spans="1:31" s="72" customFormat="1" ht="18.600000000000001" customHeight="1">
      <c r="A44" s="67" t="s">
        <v>450</v>
      </c>
      <c r="B44" s="68" t="str">
        <f>VLOOKUP(A44,Lable!$G:$I,2,FALSE)</f>
        <v>제3자 책임</v>
      </c>
      <c r="C44" s="68" t="str">
        <f t="shared" ref="C44:C55" si="39">IF(B44&lt;&gt;"",D44&amp;"("&amp;B44&amp;")","")</f>
        <v>Third Party Liability(제3자 책임)</v>
      </c>
      <c r="D44" s="68" t="str">
        <f>IF(B44&lt;&gt;"", VLOOKUP(B44,Lable!$A:$D,2,FALSE), "" )</f>
        <v>Third Party Liability</v>
      </c>
      <c r="E44" s="70" t="s">
        <v>320</v>
      </c>
      <c r="F44" s="68" t="str">
        <f t="shared" ref="F44:F55" si="40">IF(E44&lt;&gt;"",G44&amp;"("&amp;E44&amp;")","")</f>
        <v>New(New)</v>
      </c>
      <c r="G44" s="68" t="str">
        <f>IF(E44&lt;&gt;"",VLOOKUP(E44,Lable!$A:$B,2,FALSE),"")</f>
        <v>New</v>
      </c>
      <c r="H44" s="70" t="s">
        <v>342</v>
      </c>
      <c r="I44" s="68" t="str">
        <f t="shared" ref="I44:I55" si="41">IF(H44&lt;&gt;"",J44&amp;"("&amp;H44&amp;")","")</f>
        <v>Taxpayer Information(Taxpayer Information)</v>
      </c>
      <c r="J44" s="68" t="str">
        <f>IF(H44&lt;&gt;"", VLOOKUP(H44,Lable!$A:$D,2,FALSE),"")</f>
        <v>Taxpayer Information</v>
      </c>
      <c r="K44" s="69"/>
      <c r="L44" s="68" t="str">
        <f t="shared" ref="L44:L55" si="42">IF(K44&lt;&gt;"",M44&amp;"("&amp;K44&amp;")","")</f>
        <v/>
      </c>
      <c r="M44" s="68" t="str">
        <f>IF(K44&lt;&gt;"",VLOOKUP(K44,Lable!$A:$B,2,FALSE),"")</f>
        <v/>
      </c>
      <c r="N44" s="70" t="s">
        <v>21</v>
      </c>
      <c r="O44" s="71" t="s">
        <v>142</v>
      </c>
      <c r="P44" s="68" t="str">
        <f t="shared" ref="P44:P55" si="43">IF(O44&lt;&gt;"",Q44&amp;"&lt;br&gt;("&amp;O44&amp;")","")</f>
        <v>Ward&lt;br&gt;(Ward)</v>
      </c>
      <c r="Q44" s="68" t="str">
        <f>IF(O44&lt;&gt;"", VLOOKUP(O44, Lable!$A:$B, 2, FALSE), "")</f>
        <v>Ward</v>
      </c>
      <c r="R44" s="70" t="s">
        <v>39</v>
      </c>
      <c r="S44" s="68"/>
      <c r="T44" s="68"/>
      <c r="U44" s="68"/>
      <c r="V44" s="70"/>
      <c r="W44" s="70"/>
      <c r="X44" s="70"/>
      <c r="Y44" s="70"/>
      <c r="Z44" s="67"/>
      <c r="AA44" s="67"/>
      <c r="AB44" s="67"/>
      <c r="AC44" s="67" t="s">
        <v>360</v>
      </c>
      <c r="AD44" s="67" t="s">
        <v>360</v>
      </c>
      <c r="AE44" s="67" t="s">
        <v>360</v>
      </c>
    </row>
    <row r="45" spans="1:31" s="72" customFormat="1" ht="18.600000000000001" customHeight="1">
      <c r="A45" s="67" t="s">
        <v>450</v>
      </c>
      <c r="B45" s="68" t="str">
        <f>VLOOKUP(A45,Lable!$G:$I,2,FALSE)</f>
        <v>제3자 책임</v>
      </c>
      <c r="C45" s="68" t="str">
        <f t="shared" si="39"/>
        <v>Third Party Liability(제3자 책임)</v>
      </c>
      <c r="D45" s="68" t="str">
        <f>IF(B45&lt;&gt;"", VLOOKUP(B45,Lable!$A:$D,2,FALSE), "" )</f>
        <v>Third Party Liability</v>
      </c>
      <c r="E45" s="70" t="s">
        <v>320</v>
      </c>
      <c r="F45" s="68" t="str">
        <f t="shared" si="40"/>
        <v>New(New)</v>
      </c>
      <c r="G45" s="68" t="str">
        <f>IF(E45&lt;&gt;"",VLOOKUP(E45,Lable!$A:$B,2,FALSE),"")</f>
        <v>New</v>
      </c>
      <c r="H45" s="70" t="s">
        <v>342</v>
      </c>
      <c r="I45" s="68" t="str">
        <f t="shared" si="41"/>
        <v>Taxpayer Information(Taxpayer Information)</v>
      </c>
      <c r="J45" s="68" t="str">
        <f>IF(H45&lt;&gt;"", VLOOKUP(H45,Lable!$A:$D,2,FALSE),"")</f>
        <v>Taxpayer Information</v>
      </c>
      <c r="K45" s="69"/>
      <c r="L45" s="68" t="str">
        <f t="shared" si="42"/>
        <v/>
      </c>
      <c r="M45" s="68" t="str">
        <f>IF(K45&lt;&gt;"",VLOOKUP(K45,Lable!$A:$B,2,FALSE),"")</f>
        <v/>
      </c>
      <c r="N45" s="70" t="s">
        <v>21</v>
      </c>
      <c r="O45" s="71" t="s">
        <v>143</v>
      </c>
      <c r="P45" s="68" t="str">
        <f t="shared" si="43"/>
        <v>Street&lt;br&gt;(Street)</v>
      </c>
      <c r="Q45" s="68" t="str">
        <f>IF(O45&lt;&gt;"", VLOOKUP(O45, Lable!$A:$B, 2, FALSE), "")</f>
        <v>Street</v>
      </c>
      <c r="R45" s="70" t="s">
        <v>39</v>
      </c>
      <c r="S45" s="68"/>
      <c r="T45" s="68"/>
      <c r="U45" s="68"/>
      <c r="V45" s="70"/>
      <c r="W45" s="70"/>
      <c r="X45" s="70"/>
      <c r="Y45" s="70"/>
      <c r="Z45" s="67"/>
      <c r="AA45" s="67"/>
      <c r="AB45" s="67"/>
      <c r="AC45" s="67"/>
      <c r="AD45" s="67"/>
      <c r="AE45" s="67"/>
    </row>
    <row r="46" spans="1:31" s="72" customFormat="1" ht="18.600000000000001" customHeight="1">
      <c r="A46" s="67" t="s">
        <v>450</v>
      </c>
      <c r="B46" s="68" t="str">
        <f>VLOOKUP(A46,Lable!$G:$I,2,FALSE)</f>
        <v>제3자 책임</v>
      </c>
      <c r="C46" s="68" t="str">
        <f t="shared" si="39"/>
        <v>Third Party Liability(제3자 책임)</v>
      </c>
      <c r="D46" s="68" t="str">
        <f>IF(B46&lt;&gt;"", VLOOKUP(B46,Lable!$A:$D,2,FALSE), "" )</f>
        <v>Third Party Liability</v>
      </c>
      <c r="E46" s="70" t="s">
        <v>320</v>
      </c>
      <c r="F46" s="68" t="str">
        <f t="shared" si="40"/>
        <v>New(New)</v>
      </c>
      <c r="G46" s="68" t="str">
        <f>IF(E46&lt;&gt;"",VLOOKUP(E46,Lable!$A:$B,2,FALSE),"")</f>
        <v>New</v>
      </c>
      <c r="H46" s="70" t="s">
        <v>342</v>
      </c>
      <c r="I46" s="68" t="str">
        <f t="shared" si="41"/>
        <v>Taxpayer Information(Taxpayer Information)</v>
      </c>
      <c r="J46" s="68" t="str">
        <f>IF(H46&lt;&gt;"", VLOOKUP(H46,Lable!$A:$D,2,FALSE),"")</f>
        <v>Taxpayer Information</v>
      </c>
      <c r="K46" s="69"/>
      <c r="L46" s="68" t="str">
        <f t="shared" si="42"/>
        <v/>
      </c>
      <c r="M46" s="68" t="str">
        <f>IF(K46&lt;&gt;"",VLOOKUP(K46,Lable!$A:$B,2,FALSE),"")</f>
        <v/>
      </c>
      <c r="N46" s="70" t="s">
        <v>21</v>
      </c>
      <c r="O46" s="71" t="s">
        <v>346</v>
      </c>
      <c r="P46" s="68" t="str">
        <f t="shared" si="43"/>
        <v>Barabara Name&lt;br&gt;(Barabara Name)</v>
      </c>
      <c r="Q46" s="68" t="str">
        <f>IF(O46&lt;&gt;"", VLOOKUP(O46, Lable!$A:$B, 2, FALSE), "")</f>
        <v>Barabara Name</v>
      </c>
      <c r="R46" s="70" t="s">
        <v>39</v>
      </c>
      <c r="S46" s="68"/>
      <c r="T46" s="68"/>
      <c r="U46" s="68"/>
      <c r="V46" s="70"/>
      <c r="W46" s="70"/>
      <c r="X46" s="70"/>
      <c r="Y46" s="70"/>
      <c r="Z46" s="67"/>
      <c r="AA46" s="67"/>
      <c r="AB46" s="67"/>
      <c r="AC46" s="67"/>
      <c r="AD46" s="67"/>
      <c r="AE46" s="67"/>
    </row>
    <row r="47" spans="1:31" s="72" customFormat="1" ht="18.600000000000001" customHeight="1">
      <c r="A47" s="67" t="s">
        <v>450</v>
      </c>
      <c r="B47" s="68" t="str">
        <f>VLOOKUP(A47,Lable!$G:$I,2,FALSE)</f>
        <v>제3자 책임</v>
      </c>
      <c r="C47" s="68" t="str">
        <f t="shared" si="39"/>
        <v>Third Party Liability(제3자 책임)</v>
      </c>
      <c r="D47" s="68" t="str">
        <f>IF(B47&lt;&gt;"", VLOOKUP(B47,Lable!$A:$D,2,FALSE), "" )</f>
        <v>Third Party Liability</v>
      </c>
      <c r="E47" s="70" t="s">
        <v>320</v>
      </c>
      <c r="F47" s="68" t="str">
        <f t="shared" si="40"/>
        <v>New(New)</v>
      </c>
      <c r="G47" s="68" t="str">
        <f>IF(E47&lt;&gt;"",VLOOKUP(E47,Lable!$A:$B,2,FALSE),"")</f>
        <v>New</v>
      </c>
      <c r="H47" s="70" t="s">
        <v>342</v>
      </c>
      <c r="I47" s="68" t="str">
        <f t="shared" si="41"/>
        <v>Taxpayer Information(Taxpayer Information)</v>
      </c>
      <c r="J47" s="68" t="str">
        <f>IF(H47&lt;&gt;"", VLOOKUP(H47,Lable!$A:$D,2,FALSE),"")</f>
        <v>Taxpayer Information</v>
      </c>
      <c r="K47" s="69"/>
      <c r="L47" s="68" t="str">
        <f t="shared" si="42"/>
        <v/>
      </c>
      <c r="M47" s="68" t="str">
        <f>IF(K47&lt;&gt;"",VLOOKUP(K47,Lable!$A:$B,2,FALSE),"")</f>
        <v/>
      </c>
      <c r="N47" s="70" t="s">
        <v>21</v>
      </c>
      <c r="O47" s="71" t="s">
        <v>274</v>
      </c>
      <c r="P47" s="68" t="str">
        <f t="shared" si="43"/>
        <v>House Number&lt;br&gt;(House Number)</v>
      </c>
      <c r="Q47" s="68" t="str">
        <f>IF(O47&lt;&gt;"", VLOOKUP(O47, Lable!$A:$B, 2, FALSE), "")</f>
        <v>House Number</v>
      </c>
      <c r="R47" s="70" t="s">
        <v>39</v>
      </c>
      <c r="S47" s="68"/>
      <c r="T47" s="68"/>
      <c r="U47" s="68"/>
      <c r="V47" s="70"/>
      <c r="W47" s="70"/>
      <c r="X47" s="70"/>
      <c r="Y47" s="70"/>
      <c r="Z47" s="67"/>
      <c r="AA47" s="67"/>
      <c r="AB47" s="67"/>
      <c r="AC47" s="67"/>
      <c r="AD47" s="67"/>
      <c r="AE47" s="67"/>
    </row>
    <row r="48" spans="1:31" s="72" customFormat="1" ht="18.600000000000001" customHeight="1">
      <c r="A48" s="67" t="s">
        <v>450</v>
      </c>
      <c r="B48" s="68" t="str">
        <f>VLOOKUP(A48,Lable!$G:$I,2,FALSE)</f>
        <v>제3자 책임</v>
      </c>
      <c r="C48" s="68" t="str">
        <f t="shared" si="39"/>
        <v>Third Party Liability(제3자 책임)</v>
      </c>
      <c r="D48" s="68" t="str">
        <f>IF(B48&lt;&gt;"", VLOOKUP(B48,Lable!$A:$D,2,FALSE), "" )</f>
        <v>Third Party Liability</v>
      </c>
      <c r="E48" s="70" t="s">
        <v>320</v>
      </c>
      <c r="F48" s="68" t="str">
        <f t="shared" si="40"/>
        <v>New(New)</v>
      </c>
      <c r="G48" s="68" t="str">
        <f>IF(E48&lt;&gt;"",VLOOKUP(E48,Lable!$A:$B,2,FALSE),"")</f>
        <v>New</v>
      </c>
      <c r="H48" s="70" t="s">
        <v>342</v>
      </c>
      <c r="I48" s="68" t="str">
        <f t="shared" si="41"/>
        <v>Taxpayer Information(Taxpayer Information)</v>
      </c>
      <c r="J48" s="68" t="str">
        <f>IF(H48&lt;&gt;"", VLOOKUP(H48,Lable!$A:$D,2,FALSE),"")</f>
        <v>Taxpayer Information</v>
      </c>
      <c r="K48" s="69"/>
      <c r="L48" s="68" t="str">
        <f t="shared" si="42"/>
        <v/>
      </c>
      <c r="M48" s="68" t="str">
        <f>IF(K48&lt;&gt;"",VLOOKUP(K48,Lable!$A:$B,2,FALSE),"")</f>
        <v/>
      </c>
      <c r="N48" s="70" t="s">
        <v>21</v>
      </c>
      <c r="O48" s="71" t="s">
        <v>347</v>
      </c>
      <c r="P48" s="68" t="str">
        <f t="shared" si="43"/>
        <v>P.O Box&lt;br&gt;(P.O Box)</v>
      </c>
      <c r="Q48" s="68" t="str">
        <f>IF(O48&lt;&gt;"", VLOOKUP(O48, Lable!$A:$B, 2, FALSE), "")</f>
        <v>P.O Box</v>
      </c>
      <c r="R48" s="70" t="s">
        <v>39</v>
      </c>
      <c r="S48" s="68"/>
      <c r="T48" s="68"/>
      <c r="U48" s="68"/>
      <c r="V48" s="70"/>
      <c r="W48" s="70"/>
      <c r="X48" s="70"/>
      <c r="Y48" s="70"/>
      <c r="Z48" s="67"/>
      <c r="AA48" s="67"/>
      <c r="AB48" s="67"/>
      <c r="AC48" s="67">
        <v>33</v>
      </c>
      <c r="AD48" s="67">
        <v>33</v>
      </c>
      <c r="AE48" s="67">
        <v>33</v>
      </c>
    </row>
    <row r="49" spans="1:31" s="72" customFormat="1" ht="18.600000000000001" customHeight="1">
      <c r="A49" s="67" t="s">
        <v>450</v>
      </c>
      <c r="B49" s="68" t="str">
        <f>VLOOKUP(A49,Lable!$G:$I,2,FALSE)</f>
        <v>제3자 책임</v>
      </c>
      <c r="C49" s="68" t="str">
        <f t="shared" si="39"/>
        <v>Third Party Liability(제3자 책임)</v>
      </c>
      <c r="D49" s="68" t="str">
        <f>IF(B49&lt;&gt;"", VLOOKUP(B49,Lable!$A:$D,2,FALSE), "" )</f>
        <v>Third Party Liability</v>
      </c>
      <c r="E49" s="70" t="s">
        <v>320</v>
      </c>
      <c r="F49" s="68" t="str">
        <f t="shared" si="40"/>
        <v>New(New)</v>
      </c>
      <c r="G49" s="68" t="str">
        <f>IF(E49&lt;&gt;"",VLOOKUP(E49,Lable!$A:$B,2,FALSE),"")</f>
        <v>New</v>
      </c>
      <c r="H49" s="70" t="s">
        <v>342</v>
      </c>
      <c r="I49" s="68" t="str">
        <f t="shared" si="41"/>
        <v>Taxpayer Information(Taxpayer Information)</v>
      </c>
      <c r="J49" s="68" t="str">
        <f>IF(H49&lt;&gt;"", VLOOKUP(H49,Lable!$A:$D,2,FALSE),"")</f>
        <v>Taxpayer Information</v>
      </c>
      <c r="K49" s="69"/>
      <c r="L49" s="68" t="str">
        <f t="shared" si="42"/>
        <v/>
      </c>
      <c r="M49" s="68" t="str">
        <f>IF(K49&lt;&gt;"",VLOOKUP(K49,Lable!$A:$B,2,FALSE),"")</f>
        <v/>
      </c>
      <c r="N49" s="70" t="s">
        <v>21</v>
      </c>
      <c r="O49" s="71" t="s">
        <v>348</v>
      </c>
      <c r="P49" s="68" t="str">
        <f t="shared" si="43"/>
        <v>Post Code&lt;br&gt;(Post Code)</v>
      </c>
      <c r="Q49" s="68" t="str">
        <f>IF(O49&lt;&gt;"", VLOOKUP(O49, Lable!$A:$B, 2, FALSE), "")</f>
        <v>Post Code</v>
      </c>
      <c r="R49" s="70" t="s">
        <v>39</v>
      </c>
      <c r="S49" s="68"/>
      <c r="T49" s="68"/>
      <c r="U49" s="68"/>
      <c r="V49" s="70"/>
      <c r="W49" s="70"/>
      <c r="X49" s="70"/>
      <c r="Y49" s="70"/>
      <c r="Z49" s="67"/>
      <c r="AA49" s="67"/>
      <c r="AB49" s="67"/>
      <c r="AC49" s="67">
        <v>14112</v>
      </c>
      <c r="AD49" s="67">
        <v>14112</v>
      </c>
      <c r="AE49" s="67">
        <v>14112</v>
      </c>
    </row>
    <row r="50" spans="1:31" s="72" customFormat="1" ht="18.600000000000001" customHeight="1">
      <c r="A50" s="67" t="s">
        <v>450</v>
      </c>
      <c r="B50" s="68" t="str">
        <f>VLOOKUP(A50,Lable!$G:$I,2,FALSE)</f>
        <v>제3자 책임</v>
      </c>
      <c r="C50" s="68" t="str">
        <f t="shared" si="39"/>
        <v>Third Party Liability(제3자 책임)</v>
      </c>
      <c r="D50" s="68" t="str">
        <f>IF(B50&lt;&gt;"", VLOOKUP(B50,Lable!$A:$D,2,FALSE), "" )</f>
        <v>Third Party Liability</v>
      </c>
      <c r="E50" s="70" t="s">
        <v>320</v>
      </c>
      <c r="F50" s="68" t="str">
        <f t="shared" si="40"/>
        <v>New(New)</v>
      </c>
      <c r="G50" s="68" t="str">
        <f>IF(E50&lt;&gt;"",VLOOKUP(E50,Lable!$A:$B,2,FALSE),"")</f>
        <v>New</v>
      </c>
      <c r="H50" s="70" t="s">
        <v>342</v>
      </c>
      <c r="I50" s="68" t="str">
        <f t="shared" si="41"/>
        <v>Taxpayer Information(Taxpayer Information)</v>
      </c>
      <c r="J50" s="68" t="str">
        <f>IF(H50&lt;&gt;"", VLOOKUP(H50,Lable!$A:$D,2,FALSE),"")</f>
        <v>Taxpayer Information</v>
      </c>
      <c r="K50" s="69"/>
      <c r="L50" s="68" t="str">
        <f t="shared" si="42"/>
        <v/>
      </c>
      <c r="M50" s="68" t="str">
        <f>IF(K50&lt;&gt;"",VLOOKUP(K50,Lable!$A:$B,2,FALSE),"")</f>
        <v/>
      </c>
      <c r="N50" s="70" t="s">
        <v>21</v>
      </c>
      <c r="O50" s="71" t="s">
        <v>349</v>
      </c>
      <c r="P50" s="68" t="str">
        <f t="shared" si="43"/>
        <v>Mobile&lt;br&gt;(Mobile)</v>
      </c>
      <c r="Q50" s="68" t="str">
        <f>IF(O50&lt;&gt;"", VLOOKUP(O50, Lable!$A:$B, 2, FALSE), "")</f>
        <v>Mobile</v>
      </c>
      <c r="R50" s="70" t="s">
        <v>39</v>
      </c>
      <c r="S50" s="68"/>
      <c r="T50" s="68"/>
      <c r="U50" s="68"/>
      <c r="V50" s="70"/>
      <c r="W50" s="70"/>
      <c r="X50" s="70"/>
      <c r="Y50" s="70"/>
      <c r="Z50" s="67"/>
      <c r="AA50" s="67"/>
      <c r="AB50" s="67"/>
      <c r="AC50" s="67">
        <v>255784350146</v>
      </c>
      <c r="AD50" s="67">
        <v>255784350146</v>
      </c>
      <c r="AE50" s="67">
        <v>255784350146</v>
      </c>
    </row>
    <row r="51" spans="1:31" s="72" customFormat="1" ht="18.600000000000001" customHeight="1">
      <c r="A51" s="67" t="s">
        <v>450</v>
      </c>
      <c r="B51" s="68" t="str">
        <f>VLOOKUP(A51,Lable!$G:$I,2,FALSE)</f>
        <v>제3자 책임</v>
      </c>
      <c r="C51" s="68" t="str">
        <f t="shared" si="39"/>
        <v>Third Party Liability(제3자 책임)</v>
      </c>
      <c r="D51" s="68" t="str">
        <f>IF(B51&lt;&gt;"", VLOOKUP(B51,Lable!$A:$D,2,FALSE), "" )</f>
        <v>Third Party Liability</v>
      </c>
      <c r="E51" s="70" t="s">
        <v>320</v>
      </c>
      <c r="F51" s="68" t="str">
        <f t="shared" si="40"/>
        <v>New(New)</v>
      </c>
      <c r="G51" s="68" t="str">
        <f>IF(E51&lt;&gt;"",VLOOKUP(E51,Lable!$A:$B,2,FALSE),"")</f>
        <v>New</v>
      </c>
      <c r="H51" s="70" t="s">
        <v>342</v>
      </c>
      <c r="I51" s="68" t="str">
        <f t="shared" si="41"/>
        <v>Taxpayer Information(Taxpayer Information)</v>
      </c>
      <c r="J51" s="68" t="str">
        <f>IF(H51&lt;&gt;"", VLOOKUP(H51,Lable!$A:$D,2,FALSE),"")</f>
        <v>Taxpayer Information</v>
      </c>
      <c r="K51" s="69"/>
      <c r="L51" s="68" t="str">
        <f t="shared" si="42"/>
        <v/>
      </c>
      <c r="M51" s="68" t="str">
        <f>IF(K51&lt;&gt;"",VLOOKUP(K51,Lable!$A:$B,2,FALSE),"")</f>
        <v/>
      </c>
      <c r="N51" s="70" t="s">
        <v>21</v>
      </c>
      <c r="O51" s="71" t="s">
        <v>174</v>
      </c>
      <c r="P51" s="68" t="str">
        <f t="shared" si="43"/>
        <v>Email&lt;br&gt;(Email)</v>
      </c>
      <c r="Q51" s="68" t="str">
        <f>IF(O51&lt;&gt;"", VLOOKUP(O51, Lable!$A:$B, 2, FALSE), "")</f>
        <v>Email</v>
      </c>
      <c r="R51" s="70" t="s">
        <v>39</v>
      </c>
      <c r="S51" s="68"/>
      <c r="T51" s="68"/>
      <c r="U51" s="68"/>
      <c r="V51" s="70"/>
      <c r="W51" s="70"/>
      <c r="X51" s="70"/>
      <c r="Y51" s="70"/>
      <c r="Z51" s="67"/>
      <c r="AA51" s="67"/>
      <c r="AB51" s="67"/>
      <c r="AC51" s="67" t="s">
        <v>361</v>
      </c>
      <c r="AD51" s="67" t="s">
        <v>361</v>
      </c>
      <c r="AE51" s="67" t="s">
        <v>361</v>
      </c>
    </row>
    <row r="52" spans="1:31" s="72" customFormat="1" ht="18.600000000000001" customHeight="1">
      <c r="A52" s="67" t="s">
        <v>450</v>
      </c>
      <c r="B52" s="68" t="str">
        <f>VLOOKUP(A52,Lable!$G:$I,2,FALSE)</f>
        <v>제3자 책임</v>
      </c>
      <c r="C52" s="68" t="str">
        <f t="shared" si="39"/>
        <v>Third Party Liability(제3자 책임)</v>
      </c>
      <c r="D52" s="68" t="str">
        <f>IF(B52&lt;&gt;"", VLOOKUP(B52,Lable!$A:$D,2,FALSE), "" )</f>
        <v>Third Party Liability</v>
      </c>
      <c r="E52" s="70" t="s">
        <v>320</v>
      </c>
      <c r="F52" s="68" t="str">
        <f t="shared" si="40"/>
        <v>New(New)</v>
      </c>
      <c r="G52" s="68" t="str">
        <f>IF(E52&lt;&gt;"",VLOOKUP(E52,Lable!$A:$B,2,FALSE),"")</f>
        <v>New</v>
      </c>
      <c r="H52" s="70" t="s">
        <v>342</v>
      </c>
      <c r="I52" s="68" t="str">
        <f t="shared" si="41"/>
        <v>Taxpayer Information(Taxpayer Information)</v>
      </c>
      <c r="J52" s="68" t="str">
        <f>IF(H52&lt;&gt;"", VLOOKUP(H52,Lable!$A:$D,2,FALSE),"")</f>
        <v>Taxpayer Information</v>
      </c>
      <c r="K52" s="69"/>
      <c r="L52" s="68" t="str">
        <f t="shared" si="42"/>
        <v/>
      </c>
      <c r="M52" s="68" t="str">
        <f>IF(K52&lt;&gt;"",VLOOKUP(K52,Lable!$A:$B,2,FALSE),"")</f>
        <v/>
      </c>
      <c r="N52" s="70" t="s">
        <v>21</v>
      </c>
      <c r="O52" s="71" t="s">
        <v>350</v>
      </c>
      <c r="P52" s="68" t="str">
        <f t="shared" si="43"/>
        <v>Registration Date&lt;br&gt;(Registration Date)</v>
      </c>
      <c r="Q52" s="68" t="str">
        <f>IF(O52&lt;&gt;"", VLOOKUP(O52, Lable!$A:$B, 2, FALSE), "")</f>
        <v>Registration Date</v>
      </c>
      <c r="R52" s="70" t="s">
        <v>39</v>
      </c>
      <c r="S52" s="68"/>
      <c r="T52" s="68"/>
      <c r="U52" s="68"/>
      <c r="V52" s="70"/>
      <c r="W52" s="70"/>
      <c r="X52" s="70"/>
      <c r="Y52" s="70"/>
      <c r="Z52" s="67"/>
      <c r="AA52" s="67"/>
      <c r="AB52" s="67"/>
      <c r="AC52" s="67" t="s">
        <v>362</v>
      </c>
      <c r="AD52" s="67" t="s">
        <v>362</v>
      </c>
      <c r="AE52" s="67" t="s">
        <v>362</v>
      </c>
    </row>
    <row r="53" spans="1:31" s="72" customFormat="1" ht="18.600000000000001" customHeight="1">
      <c r="A53" s="67" t="s">
        <v>450</v>
      </c>
      <c r="B53" s="68" t="str">
        <f>VLOOKUP(A53,Lable!$G:$I,2,FALSE)</f>
        <v>제3자 책임</v>
      </c>
      <c r="C53" s="68" t="str">
        <f t="shared" si="39"/>
        <v>Third Party Liability(제3자 책임)</v>
      </c>
      <c r="D53" s="68" t="str">
        <f>IF(B53&lt;&gt;"", VLOOKUP(B53,Lable!$A:$D,2,FALSE), "" )</f>
        <v>Third Party Liability</v>
      </c>
      <c r="E53" s="70" t="s">
        <v>320</v>
      </c>
      <c r="F53" s="68" t="str">
        <f t="shared" si="40"/>
        <v>New(New)</v>
      </c>
      <c r="G53" s="68" t="str">
        <f>IF(E53&lt;&gt;"",VLOOKUP(E53,Lable!$A:$B,2,FALSE),"")</f>
        <v>New</v>
      </c>
      <c r="H53" s="70" t="s">
        <v>342</v>
      </c>
      <c r="I53" s="68" t="str">
        <f t="shared" si="41"/>
        <v>Taxpayer Information(Taxpayer Information)</v>
      </c>
      <c r="J53" s="68" t="str">
        <f>IF(H53&lt;&gt;"", VLOOKUP(H53,Lable!$A:$D,2,FALSE),"")</f>
        <v>Taxpayer Information</v>
      </c>
      <c r="K53" s="69"/>
      <c r="L53" s="68" t="str">
        <f t="shared" si="42"/>
        <v/>
      </c>
      <c r="M53" s="68" t="str">
        <f>IF(K53&lt;&gt;"",VLOOKUP(K53,Lable!$A:$B,2,FALSE),"")</f>
        <v/>
      </c>
      <c r="N53" s="70" t="s">
        <v>21</v>
      </c>
      <c r="O53" s="71" t="s">
        <v>351</v>
      </c>
      <c r="P53" s="68" t="str">
        <f t="shared" si="43"/>
        <v>Commencement Date&lt;br&gt;(Commencement Date)</v>
      </c>
      <c r="Q53" s="68" t="str">
        <f>IF(O53&lt;&gt;"", VLOOKUP(O53, Lable!$A:$B, 2, FALSE), "")</f>
        <v>Commencement Date</v>
      </c>
      <c r="R53" s="70" t="s">
        <v>39</v>
      </c>
      <c r="S53" s="68"/>
      <c r="T53" s="68"/>
      <c r="U53" s="68"/>
      <c r="V53" s="70"/>
      <c r="W53" s="70"/>
      <c r="X53" s="70"/>
      <c r="Y53" s="70"/>
      <c r="Z53" s="67"/>
      <c r="AA53" s="67"/>
      <c r="AB53" s="67"/>
      <c r="AC53" s="67" t="s">
        <v>363</v>
      </c>
      <c r="AD53" s="67" t="s">
        <v>363</v>
      </c>
      <c r="AE53" s="67" t="s">
        <v>363</v>
      </c>
    </row>
    <row r="54" spans="1:31" s="72" customFormat="1" ht="18.600000000000001" customHeight="1">
      <c r="A54" s="67" t="s">
        <v>450</v>
      </c>
      <c r="B54" s="68" t="str">
        <f>VLOOKUP(A54,Lable!$G:$I,2,FALSE)</f>
        <v>제3자 책임</v>
      </c>
      <c r="C54" s="68" t="str">
        <f t="shared" si="39"/>
        <v>Third Party Liability(제3자 책임)</v>
      </c>
      <c r="D54" s="68" t="str">
        <f>IF(B54&lt;&gt;"", VLOOKUP(B54,Lable!$A:$D,2,FALSE), "" )</f>
        <v>Third Party Liability</v>
      </c>
      <c r="E54" s="70" t="s">
        <v>320</v>
      </c>
      <c r="F54" s="68" t="str">
        <f t="shared" si="40"/>
        <v>New(New)</v>
      </c>
      <c r="G54" s="68" t="str">
        <f>IF(E54&lt;&gt;"",VLOOKUP(E54,Lable!$A:$B,2,FALSE),"")</f>
        <v>New</v>
      </c>
      <c r="H54" s="70" t="s">
        <v>342</v>
      </c>
      <c r="I54" s="68" t="str">
        <f t="shared" si="41"/>
        <v>Taxpayer Information(Taxpayer Information)</v>
      </c>
      <c r="J54" s="68" t="str">
        <f>IF(H54&lt;&gt;"", VLOOKUP(H54,Lable!$A:$D,2,FALSE),"")</f>
        <v>Taxpayer Information</v>
      </c>
      <c r="K54" s="69"/>
      <c r="L54" s="68" t="str">
        <f t="shared" si="42"/>
        <v/>
      </c>
      <c r="M54" s="68" t="str">
        <f>IF(K54&lt;&gt;"",VLOOKUP(K54,Lable!$A:$B,2,FALSE),"")</f>
        <v/>
      </c>
      <c r="N54" s="70" t="s">
        <v>21</v>
      </c>
      <c r="O54" s="71" t="s">
        <v>352</v>
      </c>
      <c r="P54" s="68" t="str">
        <f t="shared" si="43"/>
        <v>Accounting Period&lt;br&gt;(Accounting Period)</v>
      </c>
      <c r="Q54" s="68" t="str">
        <f>IF(O54&lt;&gt;"", VLOOKUP(O54, Lable!$A:$B, 2, FALSE), "")</f>
        <v>Accounting Period</v>
      </c>
      <c r="R54" s="70" t="s">
        <v>39</v>
      </c>
      <c r="S54" s="68"/>
      <c r="T54" s="68"/>
      <c r="U54" s="68"/>
      <c r="V54" s="70"/>
      <c r="W54" s="70"/>
      <c r="X54" s="70"/>
      <c r="Y54" s="70"/>
      <c r="Z54" s="67"/>
      <c r="AA54" s="67"/>
      <c r="AB54" s="67"/>
      <c r="AC54" s="67">
        <v>3112</v>
      </c>
      <c r="AD54" s="67">
        <v>3112</v>
      </c>
      <c r="AE54" s="67">
        <v>3112</v>
      </c>
    </row>
    <row r="55" spans="1:31" s="72" customFormat="1" ht="18.600000000000001" customHeight="1">
      <c r="A55" s="67" t="s">
        <v>450</v>
      </c>
      <c r="B55" s="68" t="str">
        <f>VLOOKUP(A55,Lable!$G:$I,2,FALSE)</f>
        <v>제3자 책임</v>
      </c>
      <c r="C55" s="68" t="str">
        <f t="shared" si="39"/>
        <v>Third Party Liability(제3자 책임)</v>
      </c>
      <c r="D55" s="68" t="str">
        <f>IF(B55&lt;&gt;"", VLOOKUP(B55,Lable!$A:$D,2,FALSE), "" )</f>
        <v>Third Party Liability</v>
      </c>
      <c r="E55" s="70" t="s">
        <v>320</v>
      </c>
      <c r="F55" s="68" t="str">
        <f t="shared" si="40"/>
        <v>New(New)</v>
      </c>
      <c r="G55" s="68" t="str">
        <f>IF(E55&lt;&gt;"",VLOOKUP(E55,Lable!$A:$B,2,FALSE),"")</f>
        <v>New</v>
      </c>
      <c r="H55" s="70" t="s">
        <v>342</v>
      </c>
      <c r="I55" s="68" t="str">
        <f t="shared" si="41"/>
        <v>Taxpayer Information(Taxpayer Information)</v>
      </c>
      <c r="J55" s="68" t="str">
        <f>IF(H55&lt;&gt;"", VLOOKUP(H55,Lable!$A:$D,2,FALSE),"")</f>
        <v>Taxpayer Information</v>
      </c>
      <c r="K55" s="69"/>
      <c r="L55" s="68" t="str">
        <f t="shared" si="42"/>
        <v/>
      </c>
      <c r="M55" s="68" t="str">
        <f>IF(K55&lt;&gt;"",VLOOKUP(K55,Lable!$A:$B,2,FALSE),"")</f>
        <v/>
      </c>
      <c r="N55" s="70" t="s">
        <v>21</v>
      </c>
      <c r="O55" s="71" t="s">
        <v>353</v>
      </c>
      <c r="P55" s="68" t="str">
        <f t="shared" si="43"/>
        <v>Extension of Year of Income&lt;br&gt;(Extension of Year of Income)</v>
      </c>
      <c r="Q55" s="68" t="str">
        <f>IF(O55&lt;&gt;"", VLOOKUP(O55, Lable!$A:$B, 2, FALSE), "")</f>
        <v>Extension of Year of Income</v>
      </c>
      <c r="R55" s="70" t="s">
        <v>39</v>
      </c>
      <c r="S55" s="68"/>
      <c r="T55" s="68"/>
      <c r="U55" s="68"/>
      <c r="V55" s="70"/>
      <c r="W55" s="70"/>
      <c r="X55" s="70"/>
      <c r="Y55" s="70"/>
      <c r="Z55" s="67"/>
      <c r="AA55" s="67"/>
      <c r="AB55" s="67"/>
      <c r="AC55" s="67" t="s">
        <v>311</v>
      </c>
      <c r="AD55" s="67" t="s">
        <v>311</v>
      </c>
      <c r="AE55" s="67" t="s">
        <v>311</v>
      </c>
    </row>
    <row r="56" spans="1:31" s="72" customFormat="1" ht="18.600000000000001" customHeight="1">
      <c r="A56" s="67" t="s">
        <v>450</v>
      </c>
      <c r="B56" s="68" t="str">
        <f>VLOOKUP(A56,Lable!$G:$I,2,FALSE)</f>
        <v>제3자 책임</v>
      </c>
      <c r="C56" s="68" t="str">
        <f t="shared" ref="C56" si="44">IF(B56&lt;&gt;"",D56&amp;"("&amp;B56&amp;")","")</f>
        <v>Third Party Liability(제3자 책임)</v>
      </c>
      <c r="D56" s="68" t="str">
        <f>IF(B56&lt;&gt;"", VLOOKUP(B56,Lable!$A:$D,2,FALSE), "" )</f>
        <v>Third Party Liability</v>
      </c>
      <c r="E56" s="70" t="s">
        <v>320</v>
      </c>
      <c r="F56" s="68" t="str">
        <f t="shared" ref="F56" si="45">IF(E56&lt;&gt;"",G56&amp;"("&amp;E56&amp;")","")</f>
        <v>New(New)</v>
      </c>
      <c r="G56" s="68" t="str">
        <f>IF(E56&lt;&gt;"",VLOOKUP(E56,Lable!$A:$B,2,FALSE),"")</f>
        <v>New</v>
      </c>
      <c r="H56" s="70" t="s">
        <v>342</v>
      </c>
      <c r="I56" s="68" t="str">
        <f t="shared" ref="I56" si="46">IF(H56&lt;&gt;"",J56&amp;"("&amp;H56&amp;")","")</f>
        <v>Taxpayer Information(Taxpayer Information)</v>
      </c>
      <c r="J56" s="68" t="str">
        <f>IF(H56&lt;&gt;"", VLOOKUP(H56,Lable!$A:$D,2,FALSE),"")</f>
        <v>Taxpayer Information</v>
      </c>
      <c r="K56" s="69"/>
      <c r="L56" s="68" t="str">
        <f t="shared" ref="L56" si="47">IF(K56&lt;&gt;"",M56&amp;"("&amp;K56&amp;")","")</f>
        <v/>
      </c>
      <c r="M56" s="68" t="str">
        <f>IF(K56&lt;&gt;"",VLOOKUP(K56,Lable!$A:$B,2,FALSE),"")</f>
        <v/>
      </c>
      <c r="N56" s="70"/>
      <c r="O56" s="71"/>
      <c r="P56" s="68"/>
      <c r="Q56" s="68" t="str">
        <f>IF(O56&lt;&gt;"", VLOOKUP(O56, Lable!$A:$B, 2, FALSE), "")</f>
        <v/>
      </c>
      <c r="R56" s="70" t="s">
        <v>39</v>
      </c>
      <c r="S56" s="68" t="s">
        <v>343</v>
      </c>
      <c r="T56" s="68"/>
      <c r="U56" s="68"/>
      <c r="V56" s="70"/>
      <c r="W56" s="70"/>
      <c r="X56" s="70"/>
      <c r="Y56" s="70"/>
      <c r="Z56" s="67"/>
      <c r="AA56" s="67"/>
      <c r="AB56" s="67"/>
      <c r="AC56" s="67"/>
      <c r="AD56" s="67"/>
      <c r="AE56" s="67"/>
    </row>
    <row r="57" spans="1:31" s="17" customFormat="1" ht="18.600000000000001" customHeight="1">
      <c r="A57" s="14" t="s">
        <v>450</v>
      </c>
      <c r="B57" s="15" t="str">
        <f>VLOOKUP(A57,Lable!$G:$I,2,FALSE)</f>
        <v>제3자 책임</v>
      </c>
      <c r="C57" s="15" t="str">
        <f>IF(B57&lt;&gt;"",D57&amp;"("&amp;B57&amp;")","")</f>
        <v>Third Party Liability(제3자 책임)</v>
      </c>
      <c r="D57" s="15" t="str">
        <f>IF(B57&lt;&gt;"", VLOOKUP(B57,Lable!$A:$D,2,FALSE), "" )</f>
        <v>Third Party Liability</v>
      </c>
      <c r="E57" s="16" t="s">
        <v>75</v>
      </c>
      <c r="F57" s="15" t="str">
        <f>IF(E57&lt;&gt;"",G57&amp;"("&amp;E57&amp;")","")</f>
        <v>New(New)</v>
      </c>
      <c r="G57" s="15" t="str">
        <f>IF(E57&lt;&gt;"",VLOOKUP(E57,Lable!$A:$B,2,FALSE),"")</f>
        <v>New</v>
      </c>
      <c r="H57" s="91" t="s">
        <v>324</v>
      </c>
      <c r="I57" s="15" t="str">
        <f>IF(H57&lt;&gt;"",J57&amp;"("&amp;H57&amp;")","")</f>
        <v>Outstanding Liability(Outstanding Liability)</v>
      </c>
      <c r="J57" s="15" t="str">
        <f>IF(H57&lt;&gt;"", VLOOKUP(H57,Lable!$A:$D,2,FALSE),"")</f>
        <v>Outstanding Liability</v>
      </c>
      <c r="K57" s="45"/>
      <c r="L57" s="15" t="str">
        <f>IF(K57&lt;&gt;"",M57&amp;"("&amp;K57&amp;")","")</f>
        <v/>
      </c>
      <c r="M57" s="15" t="str">
        <f>IF(K57&lt;&gt;"",VLOOKUP(K57,Lable!$A:$B,2,FALSE),"")</f>
        <v/>
      </c>
      <c r="N57" s="16"/>
      <c r="O57" s="92" t="s">
        <v>408</v>
      </c>
      <c r="P57" s="15" t="str">
        <f>IF(O57&lt;&gt;"",Q57&amp;"&lt;br&gt;("&amp;O57&amp;")","")</f>
        <v>Outstanding Liability Info&lt;br&gt;(Outstanding Liability Info)</v>
      </c>
      <c r="Q57" s="15" t="str">
        <f>IF(O57&lt;&gt;"", VLOOKUP(O57, Lable!$A:$B, 2, FALSE), "")</f>
        <v>Outstanding Liability Info</v>
      </c>
      <c r="R57" s="16" t="s">
        <v>41</v>
      </c>
      <c r="S57" s="15" t="s">
        <v>50</v>
      </c>
      <c r="T57" s="15" t="s">
        <v>8</v>
      </c>
      <c r="U57" s="15"/>
      <c r="V57" s="16"/>
      <c r="W57" s="16"/>
      <c r="X57" s="16"/>
      <c r="Y57" s="16"/>
      <c r="Z57" s="14" t="s">
        <v>475</v>
      </c>
      <c r="AA57" s="14" t="s">
        <v>451</v>
      </c>
      <c r="AB57" s="14" t="s">
        <v>451</v>
      </c>
      <c r="AC57" s="14"/>
      <c r="AD57" s="14"/>
      <c r="AE57" s="14"/>
    </row>
    <row r="58" spans="1:31" ht="18.600000000000001" customHeight="1">
      <c r="A58" s="79" t="s">
        <v>450</v>
      </c>
      <c r="B58" s="80" t="str">
        <f>VLOOKUP(A58,Lable!$G:$I,2,FALSE)</f>
        <v>제3자 책임</v>
      </c>
      <c r="C58" s="80" t="str">
        <f t="shared" si="23"/>
        <v>Third Party Liability(제3자 책임)</v>
      </c>
      <c r="D58" s="80" t="str">
        <f>IF(B58&lt;&gt;"", VLOOKUP(B58,Lable!$A:$D,2,FALSE), "" )</f>
        <v>Third Party Liability</v>
      </c>
      <c r="E58" s="81" t="s">
        <v>320</v>
      </c>
      <c r="F58" s="80" t="str">
        <f t="shared" si="24"/>
        <v>New(New)</v>
      </c>
      <c r="G58" s="80" t="str">
        <f>IF(E58&lt;&gt;"",VLOOKUP(E58,Lable!$A:$B,2,FALSE),"")</f>
        <v>New</v>
      </c>
      <c r="H58" s="88" t="s">
        <v>324</v>
      </c>
      <c r="I58" s="80" t="str">
        <f t="shared" si="25"/>
        <v>Outstanding Liability(Outstanding Liability)</v>
      </c>
      <c r="J58" s="80" t="str">
        <f>IF(H58&lt;&gt;"", VLOOKUP(H58,Lable!$A:$D,2,FALSE),"")</f>
        <v>Outstanding Liability</v>
      </c>
      <c r="K58" s="82"/>
      <c r="L58" s="80" t="str">
        <f t="shared" si="26"/>
        <v/>
      </c>
      <c r="M58" s="80" t="str">
        <f>IF(K58&lt;&gt;"",VLOOKUP(K58,Lable!$A:$B,2,FALSE),"")</f>
        <v/>
      </c>
      <c r="N58" s="81" t="s">
        <v>407</v>
      </c>
      <c r="O58" s="83" t="s">
        <v>399</v>
      </c>
      <c r="P58" s="80" t="str">
        <f t="shared" si="27"/>
        <v>Debit Amount&lt;br&gt;(Debit Amount)</v>
      </c>
      <c r="Q58" s="80" t="str">
        <f>IF(O58&lt;&gt;"", VLOOKUP(O58, Lable!$A:$B, 2, FALSE), "")</f>
        <v>Debit Amount</v>
      </c>
      <c r="R58" s="81" t="s">
        <v>39</v>
      </c>
      <c r="S58" s="80"/>
      <c r="T58" s="80"/>
      <c r="U58" s="80"/>
      <c r="V58" s="81"/>
      <c r="W58" s="81"/>
      <c r="X58" s="81"/>
      <c r="Y58" s="81"/>
      <c r="Z58" s="79"/>
      <c r="AA58" s="79"/>
      <c r="AB58" s="79"/>
      <c r="AC58" s="90">
        <v>150847300</v>
      </c>
      <c r="AD58" s="90">
        <v>150847300</v>
      </c>
      <c r="AE58" s="90">
        <v>150847300</v>
      </c>
    </row>
    <row r="59" spans="1:31" ht="18.600000000000001" customHeight="1">
      <c r="A59" s="79" t="s">
        <v>450</v>
      </c>
      <c r="B59" s="80" t="str">
        <f>VLOOKUP(A59,Lable!$G:$I,2,FALSE)</f>
        <v>제3자 책임</v>
      </c>
      <c r="C59" s="80" t="str">
        <f t="shared" si="23"/>
        <v>Third Party Liability(제3자 책임)</v>
      </c>
      <c r="D59" s="80" t="str">
        <f>IF(B59&lt;&gt;"", VLOOKUP(B59,Lable!$A:$D,2,FALSE), "" )</f>
        <v>Third Party Liability</v>
      </c>
      <c r="E59" s="81" t="s">
        <v>320</v>
      </c>
      <c r="F59" s="80" t="str">
        <f t="shared" si="24"/>
        <v>New(New)</v>
      </c>
      <c r="G59" s="80" t="str">
        <f>IF(E59&lt;&gt;"",VLOOKUP(E59,Lable!$A:$B,2,FALSE),"")</f>
        <v>New</v>
      </c>
      <c r="H59" s="88" t="s">
        <v>307</v>
      </c>
      <c r="I59" s="80" t="str">
        <f t="shared" si="25"/>
        <v>Outstanding Liability(Outstanding Liability)</v>
      </c>
      <c r="J59" s="80" t="str">
        <f>IF(H59&lt;&gt;"", VLOOKUP(H59,Lable!$A:$D,2,FALSE),"")</f>
        <v>Outstanding Liability</v>
      </c>
      <c r="K59" s="82"/>
      <c r="L59" s="80" t="str">
        <f t="shared" si="26"/>
        <v/>
      </c>
      <c r="M59" s="80" t="str">
        <f>IF(K59&lt;&gt;"",VLOOKUP(K59,Lable!$A:$B,2,FALSE),"")</f>
        <v/>
      </c>
      <c r="N59" s="81" t="s">
        <v>407</v>
      </c>
      <c r="O59" s="83" t="s">
        <v>400</v>
      </c>
      <c r="P59" s="80" t="str">
        <f t="shared" si="27"/>
        <v>Payment&lt;br&gt;(Payment)</v>
      </c>
      <c r="Q59" s="80" t="str">
        <f>IF(O59&lt;&gt;"", VLOOKUP(O59, Lable!$A:$B, 2, FALSE), "")</f>
        <v>Payment</v>
      </c>
      <c r="R59" s="81" t="s">
        <v>39</v>
      </c>
      <c r="S59" s="80"/>
      <c r="T59" s="80"/>
      <c r="U59" s="80"/>
      <c r="V59" s="81"/>
      <c r="W59" s="81"/>
      <c r="X59" s="81"/>
      <c r="Y59" s="81"/>
      <c r="Z59" s="79"/>
      <c r="AA59" s="79"/>
      <c r="AB59" s="79"/>
      <c r="AC59" s="90">
        <v>65827180</v>
      </c>
      <c r="AD59" s="90">
        <v>65827180</v>
      </c>
      <c r="AE59" s="90">
        <v>65827180</v>
      </c>
    </row>
    <row r="60" spans="1:31" ht="18.600000000000001" customHeight="1">
      <c r="A60" s="79" t="s">
        <v>450</v>
      </c>
      <c r="B60" s="80" t="str">
        <f>VLOOKUP(A60,Lable!$G:$I,2,FALSE)</f>
        <v>제3자 책임</v>
      </c>
      <c r="C60" s="80" t="str">
        <f t="shared" ref="C60:C70" si="48">IF(B60&lt;&gt;"",D60&amp;"("&amp;B60&amp;")","")</f>
        <v>Third Party Liability(제3자 책임)</v>
      </c>
      <c r="D60" s="80" t="str">
        <f>IF(B60&lt;&gt;"", VLOOKUP(B60,Lable!$A:$D,2,FALSE), "" )</f>
        <v>Third Party Liability</v>
      </c>
      <c r="E60" s="81" t="s">
        <v>320</v>
      </c>
      <c r="F60" s="80" t="str">
        <f t="shared" ref="F60:F70" si="49">IF(E60&lt;&gt;"",G60&amp;"("&amp;E60&amp;")","")</f>
        <v>New(New)</v>
      </c>
      <c r="G60" s="80" t="str">
        <f>IF(E60&lt;&gt;"",VLOOKUP(E60,Lable!$A:$B,2,FALSE),"")</f>
        <v>New</v>
      </c>
      <c r="H60" s="88" t="s">
        <v>324</v>
      </c>
      <c r="I60" s="80" t="str">
        <f t="shared" ref="I60:I70" si="50">IF(H60&lt;&gt;"",J60&amp;"("&amp;H60&amp;")","")</f>
        <v>Outstanding Liability(Outstanding Liability)</v>
      </c>
      <c r="J60" s="80" t="str">
        <f>IF(H60&lt;&gt;"", VLOOKUP(H60,Lable!$A:$D,2,FALSE),"")</f>
        <v>Outstanding Liability</v>
      </c>
      <c r="K60" s="82"/>
      <c r="L60" s="80" t="str">
        <f t="shared" ref="L60:L70" si="51">IF(K60&lt;&gt;"",M60&amp;"("&amp;K60&amp;")","")</f>
        <v/>
      </c>
      <c r="M60" s="80" t="str">
        <f>IF(K60&lt;&gt;"",VLOOKUP(K60,Lable!$A:$B,2,FALSE),"")</f>
        <v/>
      </c>
      <c r="N60" s="81" t="s">
        <v>407</v>
      </c>
      <c r="O60" s="83" t="s">
        <v>401</v>
      </c>
      <c r="P60" s="80" t="str">
        <f t="shared" ref="P60:P70" si="52">IF(O60&lt;&gt;"",Q60&amp;"&lt;br&gt;("&amp;O60&amp;")","")</f>
        <v>Discharge&lt;br&gt;(Discharge)</v>
      </c>
      <c r="Q60" s="80" t="str">
        <f>IF(O60&lt;&gt;"", VLOOKUP(O60, Lable!$A:$B, 2, FALSE), "")</f>
        <v>Discharge</v>
      </c>
      <c r="R60" s="81" t="s">
        <v>39</v>
      </c>
      <c r="S60" s="80"/>
      <c r="T60" s="80"/>
      <c r="U60" s="80"/>
      <c r="V60" s="81"/>
      <c r="W60" s="81"/>
      <c r="X60" s="81"/>
      <c r="Y60" s="81"/>
      <c r="Z60" s="79"/>
      <c r="AA60" s="79"/>
      <c r="AB60" s="79"/>
      <c r="AC60" s="79">
        <v>0</v>
      </c>
      <c r="AD60" s="79">
        <v>0</v>
      </c>
      <c r="AE60" s="79">
        <v>0</v>
      </c>
    </row>
    <row r="61" spans="1:31" ht="18.600000000000001" customHeight="1">
      <c r="A61" s="79" t="s">
        <v>450</v>
      </c>
      <c r="B61" s="80" t="str">
        <f>VLOOKUP(A61,Lable!$G:$I,2,FALSE)</f>
        <v>제3자 책임</v>
      </c>
      <c r="C61" s="80" t="str">
        <f t="shared" ref="C61" si="53">IF(B61&lt;&gt;"",D61&amp;"("&amp;B61&amp;")","")</f>
        <v>Third Party Liability(제3자 책임)</v>
      </c>
      <c r="D61" s="80" t="str">
        <f>IF(B61&lt;&gt;"", VLOOKUP(B61,Lable!$A:$D,2,FALSE), "" )</f>
        <v>Third Party Liability</v>
      </c>
      <c r="E61" s="81" t="s">
        <v>320</v>
      </c>
      <c r="F61" s="80" t="str">
        <f t="shared" ref="F61" si="54">IF(E61&lt;&gt;"",G61&amp;"("&amp;E61&amp;")","")</f>
        <v>New(New)</v>
      </c>
      <c r="G61" s="80" t="str">
        <f>IF(E61&lt;&gt;"",VLOOKUP(E61,Lable!$A:$B,2,FALSE),"")</f>
        <v>New</v>
      </c>
      <c r="H61" s="88" t="s">
        <v>324</v>
      </c>
      <c r="I61" s="80" t="str">
        <f t="shared" ref="I61" si="55">IF(H61&lt;&gt;"",J61&amp;"("&amp;H61&amp;")","")</f>
        <v>Outstanding Liability(Outstanding Liability)</v>
      </c>
      <c r="J61" s="80" t="str">
        <f>IF(H61&lt;&gt;"", VLOOKUP(H61,Lable!$A:$D,2,FALSE),"")</f>
        <v>Outstanding Liability</v>
      </c>
      <c r="K61" s="82"/>
      <c r="L61" s="80" t="str">
        <f t="shared" ref="L61" si="56">IF(K61&lt;&gt;"",M61&amp;"("&amp;K61&amp;")","")</f>
        <v/>
      </c>
      <c r="M61" s="80" t="str">
        <f>IF(K61&lt;&gt;"",VLOOKUP(K61,Lable!$A:$B,2,FALSE),"")</f>
        <v/>
      </c>
      <c r="N61" s="81" t="s">
        <v>407</v>
      </c>
      <c r="O61" s="83" t="s">
        <v>402</v>
      </c>
      <c r="P61" s="80" t="str">
        <f t="shared" ref="P61" si="57">IF(O61&lt;&gt;"",Q61&amp;"&lt;br&gt;("&amp;O61&amp;")","")</f>
        <v>Balance&lt;br&gt;(Balance)</v>
      </c>
      <c r="Q61" s="80" t="str">
        <f>IF(O61&lt;&gt;"", VLOOKUP(O61, Lable!$A:$B, 2, FALSE), "")</f>
        <v>Balance</v>
      </c>
      <c r="R61" s="81" t="s">
        <v>39</v>
      </c>
      <c r="S61" s="80"/>
      <c r="T61" s="80"/>
      <c r="U61" s="80"/>
      <c r="V61" s="81"/>
      <c r="W61" s="81"/>
      <c r="X61" s="81"/>
      <c r="Y61" s="81"/>
      <c r="Z61" s="79"/>
      <c r="AA61" s="79"/>
      <c r="AB61" s="79"/>
      <c r="AC61" s="90">
        <v>85020120</v>
      </c>
      <c r="AD61" s="90">
        <v>85020120</v>
      </c>
      <c r="AE61" s="90">
        <v>85020120</v>
      </c>
    </row>
    <row r="62" spans="1:31" ht="18.600000000000001" customHeight="1">
      <c r="A62" s="79" t="s">
        <v>450</v>
      </c>
      <c r="B62" s="80" t="str">
        <f>VLOOKUP(A62,Lable!$G:$I,2,FALSE)</f>
        <v>제3자 책임</v>
      </c>
      <c r="C62" s="80" t="str">
        <f t="shared" ref="C62:C63" si="58">IF(B62&lt;&gt;"",D62&amp;"("&amp;B62&amp;")","")</f>
        <v>Third Party Liability(제3자 책임)</v>
      </c>
      <c r="D62" s="80" t="str">
        <f>IF(B62&lt;&gt;"", VLOOKUP(B62,Lable!$A:$D,2,FALSE), "" )</f>
        <v>Third Party Liability</v>
      </c>
      <c r="E62" s="81" t="s">
        <v>75</v>
      </c>
      <c r="F62" s="80" t="str">
        <f t="shared" ref="F62:F63" si="59">IF(E62&lt;&gt;"",G62&amp;"("&amp;E62&amp;")","")</f>
        <v>New(New)</v>
      </c>
      <c r="G62" s="80" t="str">
        <f>IF(E62&lt;&gt;"",VLOOKUP(E62,Lable!$A:$B,2,FALSE),"")</f>
        <v>New</v>
      </c>
      <c r="H62" s="88" t="s">
        <v>324</v>
      </c>
      <c r="I62" s="80" t="str">
        <f t="shared" ref="I62:I63" si="60">IF(H62&lt;&gt;"",J62&amp;"("&amp;H62&amp;")","")</f>
        <v>Outstanding Liability(Outstanding Liability)</v>
      </c>
      <c r="J62" s="80" t="str">
        <f>IF(H62&lt;&gt;"", VLOOKUP(H62,Lable!$A:$D,2,FALSE),"")</f>
        <v>Outstanding Liability</v>
      </c>
      <c r="K62" s="82"/>
      <c r="L62" s="80" t="str">
        <f t="shared" ref="L62:L63" si="61">IF(K62&lt;&gt;"",M62&amp;"("&amp;K62&amp;")","")</f>
        <v/>
      </c>
      <c r="M62" s="80" t="str">
        <f>IF(K62&lt;&gt;"",VLOOKUP(K62,Lable!$A:$B,2,FALSE),"")</f>
        <v/>
      </c>
      <c r="N62" s="81" t="s">
        <v>407</v>
      </c>
      <c r="O62" s="83" t="s">
        <v>403</v>
      </c>
      <c r="P62" s="80" t="str">
        <f t="shared" ref="P62:P63" si="62">IF(O62&lt;&gt;"",Q62&amp;"&lt;br&gt;("&amp;O62&amp;")","")</f>
        <v>Interest&lt;br&gt;(Interest)</v>
      </c>
      <c r="Q62" s="80" t="str">
        <f>IF(O62&lt;&gt;"", VLOOKUP(O62, Lable!$A:$B, 2, FALSE), "")</f>
        <v>Interest</v>
      </c>
      <c r="R62" s="81" t="s">
        <v>39</v>
      </c>
      <c r="S62" s="80"/>
      <c r="T62" s="80"/>
      <c r="U62" s="80"/>
      <c r="V62" s="81"/>
      <c r="W62" s="81"/>
      <c r="X62" s="81"/>
      <c r="Y62" s="81"/>
      <c r="Z62" s="79"/>
      <c r="AA62" s="79"/>
      <c r="AB62" s="79"/>
      <c r="AC62" s="90">
        <v>4511227</v>
      </c>
      <c r="AD62" s="90">
        <v>4511227</v>
      </c>
      <c r="AE62" s="90">
        <v>4511227</v>
      </c>
    </row>
    <row r="63" spans="1:31" ht="18.600000000000001" customHeight="1">
      <c r="A63" s="79" t="s">
        <v>450</v>
      </c>
      <c r="B63" s="80" t="str">
        <f>VLOOKUP(A63,Lable!$G:$I,2,FALSE)</f>
        <v>제3자 책임</v>
      </c>
      <c r="C63" s="80" t="str">
        <f t="shared" si="58"/>
        <v>Third Party Liability(제3자 책임)</v>
      </c>
      <c r="D63" s="80" t="str">
        <f>IF(B63&lt;&gt;"", VLOOKUP(B63,Lable!$A:$D,2,FALSE), "" )</f>
        <v>Third Party Liability</v>
      </c>
      <c r="E63" s="81" t="s">
        <v>75</v>
      </c>
      <c r="F63" s="80" t="str">
        <f t="shared" si="59"/>
        <v>New(New)</v>
      </c>
      <c r="G63" s="80" t="str">
        <f>IF(E63&lt;&gt;"",VLOOKUP(E63,Lable!$A:$B,2,FALSE),"")</f>
        <v>New</v>
      </c>
      <c r="H63" s="88" t="s">
        <v>324</v>
      </c>
      <c r="I63" s="80" t="str">
        <f t="shared" si="60"/>
        <v>Outstanding Liability(Outstanding Liability)</v>
      </c>
      <c r="J63" s="80" t="str">
        <f>IF(H63&lt;&gt;"", VLOOKUP(H63,Lable!$A:$D,2,FALSE),"")</f>
        <v>Outstanding Liability</v>
      </c>
      <c r="K63" s="82"/>
      <c r="L63" s="80" t="str">
        <f t="shared" si="61"/>
        <v/>
      </c>
      <c r="M63" s="80" t="str">
        <f>IF(K63&lt;&gt;"",VLOOKUP(K63,Lable!$A:$B,2,FALSE),"")</f>
        <v/>
      </c>
      <c r="N63" s="81" t="s">
        <v>407</v>
      </c>
      <c r="O63" s="83" t="s">
        <v>404</v>
      </c>
      <c r="P63" s="80" t="str">
        <f t="shared" si="62"/>
        <v>Total&lt;br&gt;(Total)</v>
      </c>
      <c r="Q63" s="80" t="str">
        <f>IF(O63&lt;&gt;"", VLOOKUP(O63, Lable!$A:$B, 2, FALSE), "")</f>
        <v>Total</v>
      </c>
      <c r="R63" s="81" t="s">
        <v>39</v>
      </c>
      <c r="S63" s="80"/>
      <c r="T63" s="80"/>
      <c r="U63" s="80"/>
      <c r="V63" s="81"/>
      <c r="W63" s="81"/>
      <c r="X63" s="81"/>
      <c r="Y63" s="81"/>
      <c r="Z63" s="79"/>
      <c r="AA63" s="79"/>
      <c r="AB63" s="79"/>
      <c r="AC63" s="90">
        <v>89531347</v>
      </c>
      <c r="AD63" s="90">
        <v>89531347</v>
      </c>
      <c r="AE63" s="90">
        <v>89531347</v>
      </c>
    </row>
    <row r="64" spans="1:31" ht="18.600000000000001" customHeight="1">
      <c r="A64" s="79" t="s">
        <v>450</v>
      </c>
      <c r="B64" s="80" t="str">
        <f>VLOOKUP(A64,Lable!$G:$I,2,FALSE)</f>
        <v>제3자 책임</v>
      </c>
      <c r="C64" s="80" t="str">
        <f t="shared" ref="C64:C69" si="63">IF(B64&lt;&gt;"",D64&amp;"("&amp;B64&amp;")","")</f>
        <v>Third Party Liability(제3자 책임)</v>
      </c>
      <c r="D64" s="80" t="str">
        <f>IF(B64&lt;&gt;"", VLOOKUP(B64,Lable!$A:$D,2,FALSE), "" )</f>
        <v>Third Party Liability</v>
      </c>
      <c r="E64" s="81" t="s">
        <v>320</v>
      </c>
      <c r="F64" s="80" t="str">
        <f t="shared" ref="F64:F69" si="64">IF(E64&lt;&gt;"",G64&amp;"("&amp;E64&amp;")","")</f>
        <v>New(New)</v>
      </c>
      <c r="G64" s="80" t="str">
        <f>IF(E64&lt;&gt;"",VLOOKUP(E64,Lable!$A:$B,2,FALSE),"")</f>
        <v>New</v>
      </c>
      <c r="H64" s="88" t="s">
        <v>324</v>
      </c>
      <c r="I64" s="80" t="str">
        <f t="shared" ref="I64:I69" si="65">IF(H64&lt;&gt;"",J64&amp;"("&amp;H64&amp;")","")</f>
        <v>Outstanding Liability(Outstanding Liability)</v>
      </c>
      <c r="J64" s="80" t="str">
        <f>IF(H64&lt;&gt;"", VLOOKUP(H64,Lable!$A:$D,2,FALSE),"")</f>
        <v>Outstanding Liability</v>
      </c>
      <c r="K64" s="82"/>
      <c r="L64" s="80" t="str">
        <f t="shared" ref="L64:L69" si="66">IF(K64&lt;&gt;"",M64&amp;"("&amp;K64&amp;")","")</f>
        <v/>
      </c>
      <c r="M64" s="80" t="str">
        <f>IF(K64&lt;&gt;"",VLOOKUP(K64,Lable!$A:$B,2,FALSE),"")</f>
        <v/>
      </c>
      <c r="N64" s="81"/>
      <c r="O64" s="83"/>
      <c r="P64" s="80" t="str">
        <f t="shared" ref="P64:P69" si="67">IF(O64&lt;&gt;"",Q64&amp;"&lt;br&gt;("&amp;O64&amp;")","")</f>
        <v/>
      </c>
      <c r="Q64" s="80" t="str">
        <f>IF(O64&lt;&gt;"", VLOOKUP(O64, Lable!$A:$B, 2, FALSE), "")</f>
        <v/>
      </c>
      <c r="R64" s="81" t="s">
        <v>39</v>
      </c>
      <c r="S64" s="80" t="s">
        <v>57</v>
      </c>
      <c r="T64" s="80"/>
      <c r="U64" s="80"/>
      <c r="V64" s="81"/>
      <c r="W64" s="81"/>
      <c r="X64" s="81"/>
      <c r="Y64" s="81"/>
      <c r="Z64" s="79"/>
      <c r="AA64" s="79"/>
      <c r="AB64" s="79"/>
      <c r="AC64" s="79"/>
      <c r="AD64" s="79"/>
      <c r="AE64" s="79"/>
    </row>
    <row r="65" spans="1:31" s="32" customFormat="1" ht="17.45" customHeight="1">
      <c r="A65" s="29" t="s">
        <v>450</v>
      </c>
      <c r="B65" s="30" t="str">
        <f>VLOOKUP(A65,Lable!$G:$I,2,FALSE)</f>
        <v>제3자 책임</v>
      </c>
      <c r="C65" s="30" t="str">
        <f>IF(B65&lt;&gt;"",D65&amp;"("&amp;B65&amp;")","")</f>
        <v>Third Party Liability(제3자 책임)</v>
      </c>
      <c r="D65" s="30" t="str">
        <f>IF(B65&lt;&gt;"", VLOOKUP(B65,Lable!$A:$D,2,FALSE), "" )</f>
        <v>Third Party Liability</v>
      </c>
      <c r="E65" s="31" t="s">
        <v>305</v>
      </c>
      <c r="F65" s="30" t="str">
        <f t="shared" si="64"/>
        <v>New(New)</v>
      </c>
      <c r="G65" s="30" t="str">
        <f>IF(E65&lt;&gt;"",VLOOKUP(E65,Lable!$A:$B,2,FALSE),"")</f>
        <v>New</v>
      </c>
      <c r="H65" s="31" t="s">
        <v>339</v>
      </c>
      <c r="I65" s="30" t="str">
        <f t="shared" si="65"/>
        <v>Taxpayer Relation(Taxpayer Relation)</v>
      </c>
      <c r="J65" s="30" t="str">
        <f>IF(H65&lt;&gt;"", VLOOKUP(H65,Lable!$A:$D,2,FALSE),"")</f>
        <v>Taxpayer Relation</v>
      </c>
      <c r="K65" s="44"/>
      <c r="L65" s="30" t="str">
        <f t="shared" si="66"/>
        <v/>
      </c>
      <c r="M65" s="30" t="str">
        <f>IF(K65&lt;&gt;"",VLOOKUP(K65,Lable!$A:$B,2,FALSE),"")</f>
        <v/>
      </c>
      <c r="N65" s="31" t="s">
        <v>21</v>
      </c>
      <c r="O65" s="39" t="s">
        <v>364</v>
      </c>
      <c r="P65" s="30" t="str">
        <f t="shared" si="67"/>
        <v>Relation Type&lt;br&gt;(Relation Type)</v>
      </c>
      <c r="Q65" s="30" t="str">
        <f>IF(O65&lt;&gt;"", VLOOKUP(O65, Lable!$A:$B, 2, FALSE), "")</f>
        <v>Relation Type</v>
      </c>
      <c r="R65" s="31" t="s">
        <v>43</v>
      </c>
      <c r="S65" s="30"/>
      <c r="T65" s="30"/>
      <c r="U65" s="30"/>
      <c r="V65" s="31"/>
      <c r="W65" s="31"/>
      <c r="X65" s="31"/>
      <c r="Y65" s="31"/>
      <c r="Z65" s="29" t="s">
        <v>390</v>
      </c>
      <c r="AA65" s="29" t="s">
        <v>389</v>
      </c>
      <c r="AB65" s="29" t="s">
        <v>389</v>
      </c>
      <c r="AC65" s="33" t="s">
        <v>391</v>
      </c>
      <c r="AD65" s="33" t="s">
        <v>392</v>
      </c>
      <c r="AE65" s="33" t="s">
        <v>392</v>
      </c>
    </row>
    <row r="66" spans="1:31" s="32" customFormat="1" ht="17.45" customHeight="1">
      <c r="A66" s="29" t="s">
        <v>450</v>
      </c>
      <c r="B66" s="30" t="str">
        <f>VLOOKUP(A66,Lable!$G:$I,2,FALSE)</f>
        <v>제3자 책임</v>
      </c>
      <c r="C66" s="30" t="str">
        <f>IF(B66&lt;&gt;"",D66&amp;"("&amp;B66&amp;")","")</f>
        <v>Third Party Liability(제3자 책임)</v>
      </c>
      <c r="D66" s="30" t="str">
        <f>IF(B66&lt;&gt;"", VLOOKUP(B66,Lable!$A:$D,2,FALSE), "" )</f>
        <v>Third Party Liability</v>
      </c>
      <c r="E66" s="31" t="s">
        <v>305</v>
      </c>
      <c r="F66" s="30" t="str">
        <f t="shared" si="64"/>
        <v>New(New)</v>
      </c>
      <c r="G66" s="30" t="str">
        <f>IF(E66&lt;&gt;"",VLOOKUP(E66,Lable!$A:$B,2,FALSE),"")</f>
        <v>New</v>
      </c>
      <c r="H66" s="31" t="s">
        <v>339</v>
      </c>
      <c r="I66" s="30" t="str">
        <f t="shared" si="65"/>
        <v>Taxpayer Relation(Taxpayer Relation)</v>
      </c>
      <c r="J66" s="30" t="str">
        <f>IF(H66&lt;&gt;"", VLOOKUP(H66,Lable!$A:$D,2,FALSE),"")</f>
        <v>Taxpayer Relation</v>
      </c>
      <c r="K66" s="44"/>
      <c r="L66" s="30" t="str">
        <f t="shared" si="66"/>
        <v/>
      </c>
      <c r="M66" s="30" t="str">
        <f>IF(K66&lt;&gt;"",VLOOKUP(K66,Lable!$A:$B,2,FALSE),"")</f>
        <v/>
      </c>
      <c r="N66" s="31" t="s">
        <v>21</v>
      </c>
      <c r="O66" s="39" t="s">
        <v>388</v>
      </c>
      <c r="P66" s="30" t="str">
        <f t="shared" si="67"/>
        <v>TIN&lt;br&gt;(TIN)</v>
      </c>
      <c r="Q66" s="30" t="str">
        <f>IF(O66&lt;&gt;"", VLOOKUP(O66, Lable!$A:$B, 2, FALSE), "")</f>
        <v>TIN</v>
      </c>
      <c r="R66" s="31" t="s">
        <v>42</v>
      </c>
      <c r="S66" s="30"/>
      <c r="T66" s="30"/>
      <c r="U66" s="30"/>
      <c r="V66" s="31"/>
      <c r="W66" s="31"/>
      <c r="X66" s="31"/>
      <c r="Y66" s="31"/>
      <c r="Z66" s="29"/>
      <c r="AA66" s="29"/>
      <c r="AB66" s="29"/>
      <c r="AC66" s="33"/>
      <c r="AD66" s="33"/>
      <c r="AE66" s="33"/>
    </row>
    <row r="67" spans="1:31" s="17" customFormat="1" ht="18.600000000000001" customHeight="1">
      <c r="A67" s="14" t="s">
        <v>450</v>
      </c>
      <c r="B67" s="15" t="str">
        <f>VLOOKUP(A67,Lable!$G:$I,2,FALSE)</f>
        <v>제3자 책임</v>
      </c>
      <c r="C67" s="15" t="str">
        <f t="shared" ref="C67:C68" si="68">IF(B67&lt;&gt;"",D67&amp;"("&amp;B67&amp;")","")</f>
        <v>Third Party Liability(제3자 책임)</v>
      </c>
      <c r="D67" s="15" t="str">
        <f>IF(B67&lt;&gt;"", VLOOKUP(B67,Lable!$A:$D,2,FALSE), "" )</f>
        <v>Third Party Liability</v>
      </c>
      <c r="E67" s="16" t="s">
        <v>305</v>
      </c>
      <c r="F67" s="15" t="str">
        <f t="shared" si="64"/>
        <v>New(New)</v>
      </c>
      <c r="G67" s="15" t="str">
        <f>IF(E67&lt;&gt;"",VLOOKUP(E67,Lable!$A:$B,2,FALSE),"")</f>
        <v>New</v>
      </c>
      <c r="H67" s="16" t="s">
        <v>339</v>
      </c>
      <c r="I67" s="15" t="str">
        <f t="shared" si="65"/>
        <v>Taxpayer Relation(Taxpayer Relation)</v>
      </c>
      <c r="J67" s="15" t="str">
        <f>IF(H67&lt;&gt;"", VLOOKUP(H67,Lable!$A:$D,2,FALSE),"")</f>
        <v>Taxpayer Relation</v>
      </c>
      <c r="K67" s="45"/>
      <c r="L67" s="15" t="str">
        <f t="shared" si="66"/>
        <v/>
      </c>
      <c r="M67" s="15" t="str">
        <f>IF(K67&lt;&gt;"",VLOOKUP(K67,Lable!$A:$B,2,FALSE),"")</f>
        <v/>
      </c>
      <c r="N67" s="16"/>
      <c r="O67" s="40" t="s">
        <v>76</v>
      </c>
      <c r="P67" s="15" t="str">
        <f t="shared" si="67"/>
        <v>Reset&lt;br&gt;(초기화)</v>
      </c>
      <c r="Q67" s="15" t="str">
        <f>IF(O67&lt;&gt;"", VLOOKUP(O67, Lable!$A:$B, 2, FALSE), "")</f>
        <v>Reset</v>
      </c>
      <c r="R67" s="16" t="s">
        <v>41</v>
      </c>
      <c r="S67" s="15" t="s">
        <v>50</v>
      </c>
      <c r="T67" s="14" t="s">
        <v>87</v>
      </c>
      <c r="U67" s="15"/>
      <c r="V67" s="16"/>
      <c r="W67" s="16"/>
      <c r="X67" s="16"/>
      <c r="Y67" s="16"/>
      <c r="Z67" s="14"/>
      <c r="AA67" s="14"/>
      <c r="AB67" s="14"/>
      <c r="AC67" s="14" t="s">
        <v>73</v>
      </c>
      <c r="AD67" s="14" t="s">
        <v>73</v>
      </c>
      <c r="AE67" s="14" t="s">
        <v>73</v>
      </c>
    </row>
    <row r="68" spans="1:31" s="17" customFormat="1" ht="18.600000000000001" customHeight="1">
      <c r="A68" s="14" t="s">
        <v>450</v>
      </c>
      <c r="B68" s="15" t="str">
        <f>VLOOKUP(A68,Lable!$G:$I,2,FALSE)</f>
        <v>제3자 책임</v>
      </c>
      <c r="C68" s="15" t="str">
        <f t="shared" si="68"/>
        <v>Third Party Liability(제3자 책임)</v>
      </c>
      <c r="D68" s="15" t="str">
        <f>IF(B68&lt;&gt;"", VLOOKUP(B68,Lable!$A:$D,2,FALSE), "" )</f>
        <v>Third Party Liability</v>
      </c>
      <c r="E68" s="16" t="s">
        <v>305</v>
      </c>
      <c r="F68" s="15" t="str">
        <f t="shared" si="64"/>
        <v>New(New)</v>
      </c>
      <c r="G68" s="15" t="str">
        <f>IF(E68&lt;&gt;"",VLOOKUP(E68,Lable!$A:$B,2,FALSE),"")</f>
        <v>New</v>
      </c>
      <c r="H68" s="16" t="s">
        <v>339</v>
      </c>
      <c r="I68" s="15" t="str">
        <f t="shared" si="65"/>
        <v>Taxpayer Relation(Taxpayer Relation)</v>
      </c>
      <c r="J68" s="15" t="str">
        <f>IF(H68&lt;&gt;"", VLOOKUP(H68,Lable!$A:$D,2,FALSE),"")</f>
        <v>Taxpayer Relation</v>
      </c>
      <c r="K68" s="45"/>
      <c r="L68" s="15" t="str">
        <f t="shared" si="66"/>
        <v/>
      </c>
      <c r="M68" s="15" t="str">
        <f>IF(K68&lt;&gt;"",VLOOKUP(K68,Lable!$A:$B,2,FALSE),"")</f>
        <v/>
      </c>
      <c r="N68" s="16"/>
      <c r="O68" s="41" t="s">
        <v>44</v>
      </c>
      <c r="P68" s="15" t="str">
        <f t="shared" si="67"/>
        <v>Search&lt;br&gt;(조회)</v>
      </c>
      <c r="Q68" s="15" t="str">
        <f>IF(O68&lt;&gt;"", VLOOKUP(O68, Lable!$A:$B, 2, FALSE), "")</f>
        <v>Search</v>
      </c>
      <c r="R68" s="16" t="s">
        <v>41</v>
      </c>
      <c r="S68" s="15"/>
      <c r="T68" s="15" t="s">
        <v>8</v>
      </c>
      <c r="U68" s="15"/>
      <c r="V68" s="16"/>
      <c r="W68" s="16"/>
      <c r="X68" s="16"/>
      <c r="Y68" s="16"/>
      <c r="Z68" s="14"/>
      <c r="AA68" s="14"/>
      <c r="AB68" s="14"/>
      <c r="AC68" s="14"/>
      <c r="AD68" s="14"/>
      <c r="AE68" s="14"/>
    </row>
    <row r="69" spans="1:31" s="72" customFormat="1" ht="17.45" customHeight="1">
      <c r="A69" s="67" t="s">
        <v>450</v>
      </c>
      <c r="B69" s="68" t="str">
        <f>VLOOKUP(A69,Lable!$G:$I,2,FALSE)</f>
        <v>제3자 책임</v>
      </c>
      <c r="C69" s="68" t="str">
        <f t="shared" si="63"/>
        <v>Third Party Liability(제3자 책임)</v>
      </c>
      <c r="D69" s="68" t="str">
        <f>IF(B69&lt;&gt;"", VLOOKUP(B69,Lable!$A:$D,2,FALSE), "" )</f>
        <v>Third Party Liability</v>
      </c>
      <c r="E69" s="70" t="s">
        <v>320</v>
      </c>
      <c r="F69" s="68" t="str">
        <f t="shared" si="64"/>
        <v>New(New)</v>
      </c>
      <c r="G69" s="68" t="str">
        <f>IF(E69&lt;&gt;"",VLOOKUP(E69,Lable!$A:$B,2,FALSE),"")</f>
        <v>New</v>
      </c>
      <c r="H69" s="70" t="s">
        <v>369</v>
      </c>
      <c r="I69" s="68" t="str">
        <f t="shared" si="65"/>
        <v>Taxpayer Relation(Taxpayer Relation)</v>
      </c>
      <c r="J69" s="68" t="str">
        <f>IF(H69&lt;&gt;"", VLOOKUP(H69,Lable!$A:$D,2,FALSE),"")</f>
        <v>Taxpayer Relation</v>
      </c>
      <c r="K69" s="69"/>
      <c r="L69" s="68" t="str">
        <f t="shared" si="66"/>
        <v/>
      </c>
      <c r="M69" s="68" t="str">
        <f>IF(K69&lt;&gt;"",VLOOKUP(K69,Lable!$A:$B,2,FALSE),"")</f>
        <v/>
      </c>
      <c r="N69" s="70" t="s">
        <v>368</v>
      </c>
      <c r="O69" s="71"/>
      <c r="P69" s="68" t="str">
        <f t="shared" si="67"/>
        <v/>
      </c>
      <c r="Q69" s="68" t="str">
        <f>IF(O69&lt;&gt;"", VLOOKUP(O69, Lable!$A:$B, 2, FALSE), "")</f>
        <v/>
      </c>
      <c r="R69" s="70" t="s">
        <v>239</v>
      </c>
      <c r="S69" s="68"/>
      <c r="T69" s="68"/>
      <c r="U69" s="68"/>
      <c r="V69" s="70"/>
      <c r="W69" s="70"/>
      <c r="X69" s="70"/>
      <c r="Y69" s="70"/>
      <c r="Z69" s="86"/>
      <c r="AA69" s="86"/>
      <c r="AB69" s="86"/>
      <c r="AC69" s="86"/>
      <c r="AD69" s="86"/>
      <c r="AE69" s="86"/>
    </row>
    <row r="70" spans="1:31" s="72" customFormat="1" ht="17.45" customHeight="1">
      <c r="A70" s="67" t="s">
        <v>450</v>
      </c>
      <c r="B70" s="68" t="str">
        <f>VLOOKUP(A70,Lable!$G:$I,2,FALSE)</f>
        <v>제3자 책임</v>
      </c>
      <c r="C70" s="68" t="str">
        <f t="shared" si="48"/>
        <v>Third Party Liability(제3자 책임)</v>
      </c>
      <c r="D70" s="68" t="str">
        <f>IF(B70&lt;&gt;"", VLOOKUP(B70,Lable!$A:$D,2,FALSE), "" )</f>
        <v>Third Party Liability</v>
      </c>
      <c r="E70" s="70" t="s">
        <v>320</v>
      </c>
      <c r="F70" s="68" t="str">
        <f t="shared" si="49"/>
        <v>New(New)</v>
      </c>
      <c r="G70" s="68" t="str">
        <f>IF(E70&lt;&gt;"",VLOOKUP(E70,Lable!$A:$B,2,FALSE),"")</f>
        <v>New</v>
      </c>
      <c r="H70" s="70" t="s">
        <v>369</v>
      </c>
      <c r="I70" s="68" t="str">
        <f t="shared" si="50"/>
        <v>Taxpayer Relation(Taxpayer Relation)</v>
      </c>
      <c r="J70" s="68" t="str">
        <f>IF(H70&lt;&gt;"", VLOOKUP(H70,Lable!$A:$D,2,FALSE),"")</f>
        <v>Taxpayer Relation</v>
      </c>
      <c r="K70" s="69"/>
      <c r="L70" s="68" t="str">
        <f t="shared" si="51"/>
        <v/>
      </c>
      <c r="M70" s="68" t="str">
        <f>IF(K70&lt;&gt;"",VLOOKUP(K70,Lable!$A:$B,2,FALSE),"")</f>
        <v/>
      </c>
      <c r="N70" s="70" t="s">
        <v>368</v>
      </c>
      <c r="O70" s="71" t="s">
        <v>49</v>
      </c>
      <c r="P70" s="68" t="str">
        <f t="shared" si="52"/>
        <v>TIN&lt;br&gt;(TIN)</v>
      </c>
      <c r="Q70" s="68" t="str">
        <f>IF(O70&lt;&gt;"", VLOOKUP(O70, Lable!$A:$B, 2, FALSE), "")</f>
        <v>TIN</v>
      </c>
      <c r="R70" s="70" t="s">
        <v>39</v>
      </c>
      <c r="S70" s="68"/>
      <c r="T70" s="68"/>
      <c r="U70" s="68"/>
      <c r="V70" s="70"/>
      <c r="W70" s="70"/>
      <c r="X70" s="70"/>
      <c r="Y70" s="70"/>
      <c r="Z70" s="86"/>
      <c r="AA70" s="86"/>
      <c r="AB70" s="86"/>
      <c r="AC70" s="86" t="s">
        <v>382</v>
      </c>
      <c r="AD70" s="86" t="s">
        <v>382</v>
      </c>
      <c r="AE70" s="86" t="s">
        <v>382</v>
      </c>
    </row>
    <row r="71" spans="1:31" s="72" customFormat="1" ht="17.45" customHeight="1">
      <c r="A71" s="67" t="s">
        <v>450</v>
      </c>
      <c r="B71" s="68" t="str">
        <f>VLOOKUP(A71,Lable!$G:$I,2,FALSE)</f>
        <v>제3자 책임</v>
      </c>
      <c r="C71" s="68" t="str">
        <f t="shared" ref="C71:C75" si="69">IF(B71&lt;&gt;"",D71&amp;"("&amp;B71&amp;")","")</f>
        <v>Third Party Liability(제3자 책임)</v>
      </c>
      <c r="D71" s="68" t="str">
        <f>IF(B71&lt;&gt;"", VLOOKUP(B71,Lable!$A:$D,2,FALSE), "" )</f>
        <v>Third Party Liability</v>
      </c>
      <c r="E71" s="70" t="s">
        <v>320</v>
      </c>
      <c r="F71" s="68" t="str">
        <f t="shared" ref="F71:F75" si="70">IF(E71&lt;&gt;"",G71&amp;"("&amp;E71&amp;")","")</f>
        <v>New(New)</v>
      </c>
      <c r="G71" s="68" t="str">
        <f>IF(E71&lt;&gt;"",VLOOKUP(E71,Lable!$A:$B,2,FALSE),"")</f>
        <v>New</v>
      </c>
      <c r="H71" s="70" t="s">
        <v>369</v>
      </c>
      <c r="I71" s="68" t="str">
        <f t="shared" ref="I71:I75" si="71">IF(H71&lt;&gt;"",J71&amp;"("&amp;H71&amp;")","")</f>
        <v>Taxpayer Relation(Taxpayer Relation)</v>
      </c>
      <c r="J71" s="68" t="str">
        <f>IF(H71&lt;&gt;"", VLOOKUP(H71,Lable!$A:$D,2,FALSE),"")</f>
        <v>Taxpayer Relation</v>
      </c>
      <c r="K71" s="69"/>
      <c r="L71" s="68" t="str">
        <f t="shared" ref="L71:L75" si="72">IF(K71&lt;&gt;"",M71&amp;"("&amp;K71&amp;")","")</f>
        <v/>
      </c>
      <c r="M71" s="68" t="str">
        <f>IF(K71&lt;&gt;"",VLOOKUP(K71,Lable!$A:$B,2,FALSE),"")</f>
        <v/>
      </c>
      <c r="N71" s="70" t="s">
        <v>368</v>
      </c>
      <c r="O71" s="71" t="s">
        <v>45</v>
      </c>
      <c r="P71" s="68" t="str">
        <f t="shared" ref="P71:P75" si="73">IF(O71&lt;&gt;"",Q71&amp;"&lt;br&gt;("&amp;O71&amp;")","")</f>
        <v>Taxpayer Name&lt;br&gt;(Taxpayer Name)</v>
      </c>
      <c r="Q71" s="68" t="str">
        <f>IF(O71&lt;&gt;"", VLOOKUP(O71, Lable!$A:$B, 2, FALSE), "")</f>
        <v>Taxpayer Name</v>
      </c>
      <c r="R71" s="70" t="s">
        <v>39</v>
      </c>
      <c r="S71" s="68"/>
      <c r="T71" s="68"/>
      <c r="U71" s="68"/>
      <c r="V71" s="70"/>
      <c r="W71" s="70"/>
      <c r="X71" s="70"/>
      <c r="Y71" s="70"/>
      <c r="Z71" s="86"/>
      <c r="AA71" s="86"/>
      <c r="AB71" s="86"/>
      <c r="AC71" s="86" t="s">
        <v>383</v>
      </c>
      <c r="AD71" s="86" t="s">
        <v>383</v>
      </c>
      <c r="AE71" s="86" t="s">
        <v>383</v>
      </c>
    </row>
    <row r="72" spans="1:31" s="72" customFormat="1" ht="17.45" customHeight="1">
      <c r="A72" s="67" t="s">
        <v>450</v>
      </c>
      <c r="B72" s="68" t="str">
        <f>VLOOKUP(A72,Lable!$G:$I,2,FALSE)</f>
        <v>제3자 책임</v>
      </c>
      <c r="C72" s="68" t="str">
        <f t="shared" si="69"/>
        <v>Third Party Liability(제3자 책임)</v>
      </c>
      <c r="D72" s="68" t="str">
        <f>IF(B72&lt;&gt;"", VLOOKUP(B72,Lable!$A:$D,2,FALSE), "" )</f>
        <v>Third Party Liability</v>
      </c>
      <c r="E72" s="70" t="s">
        <v>320</v>
      </c>
      <c r="F72" s="68" t="str">
        <f t="shared" si="70"/>
        <v>New(New)</v>
      </c>
      <c r="G72" s="68" t="str">
        <f>IF(E72&lt;&gt;"",VLOOKUP(E72,Lable!$A:$B,2,FALSE),"")</f>
        <v>New</v>
      </c>
      <c r="H72" s="70" t="s">
        <v>369</v>
      </c>
      <c r="I72" s="68" t="str">
        <f t="shared" si="71"/>
        <v>Taxpayer Relation(Taxpayer Relation)</v>
      </c>
      <c r="J72" s="68" t="str">
        <f>IF(H72&lt;&gt;"", VLOOKUP(H72,Lable!$A:$D,2,FALSE),"")</f>
        <v>Taxpayer Relation</v>
      </c>
      <c r="K72" s="69"/>
      <c r="L72" s="68" t="str">
        <f t="shared" si="72"/>
        <v/>
      </c>
      <c r="M72" s="68" t="str">
        <f>IF(K72&lt;&gt;"",VLOOKUP(K72,Lable!$A:$B,2,FALSE),"")</f>
        <v/>
      </c>
      <c r="N72" s="70" t="s">
        <v>368</v>
      </c>
      <c r="O72" s="71" t="s">
        <v>364</v>
      </c>
      <c r="P72" s="68" t="str">
        <f t="shared" si="73"/>
        <v>Relation Type&lt;br&gt;(Relation Type)</v>
      </c>
      <c r="Q72" s="68" t="str">
        <f>IF(O72&lt;&gt;"", VLOOKUP(O72, Lable!$A:$B, 2, FALSE), "")</f>
        <v>Relation Type</v>
      </c>
      <c r="R72" s="70" t="s">
        <v>39</v>
      </c>
      <c r="S72" s="68"/>
      <c r="T72" s="68"/>
      <c r="U72" s="68"/>
      <c r="V72" s="70"/>
      <c r="W72" s="70"/>
      <c r="X72" s="70"/>
      <c r="Y72" s="70"/>
      <c r="Z72" s="86"/>
      <c r="AA72" s="86"/>
      <c r="AB72" s="86"/>
      <c r="AC72" s="86" t="s">
        <v>384</v>
      </c>
      <c r="AD72" s="86" t="s">
        <v>384</v>
      </c>
      <c r="AE72" s="86" t="s">
        <v>384</v>
      </c>
    </row>
    <row r="73" spans="1:31" s="72" customFormat="1" ht="17.45" customHeight="1">
      <c r="A73" s="67" t="s">
        <v>450</v>
      </c>
      <c r="B73" s="68" t="str">
        <f>VLOOKUP(A73,Lable!$G:$I,2,FALSE)</f>
        <v>제3자 책임</v>
      </c>
      <c r="C73" s="68" t="str">
        <f t="shared" si="69"/>
        <v>Third Party Liability(제3자 책임)</v>
      </c>
      <c r="D73" s="68" t="str">
        <f>IF(B73&lt;&gt;"", VLOOKUP(B73,Lable!$A:$D,2,FALSE), "" )</f>
        <v>Third Party Liability</v>
      </c>
      <c r="E73" s="70" t="s">
        <v>320</v>
      </c>
      <c r="F73" s="68" t="str">
        <f t="shared" si="70"/>
        <v>New(New)</v>
      </c>
      <c r="G73" s="68" t="str">
        <f>IF(E73&lt;&gt;"",VLOOKUP(E73,Lable!$A:$B,2,FALSE),"")</f>
        <v>New</v>
      </c>
      <c r="H73" s="70" t="s">
        <v>369</v>
      </c>
      <c r="I73" s="68" t="str">
        <f t="shared" si="71"/>
        <v>Taxpayer Relation(Taxpayer Relation)</v>
      </c>
      <c r="J73" s="68" t="str">
        <f>IF(H73&lt;&gt;"", VLOOKUP(H73,Lable!$A:$D,2,FALSE),"")</f>
        <v>Taxpayer Relation</v>
      </c>
      <c r="K73" s="69"/>
      <c r="L73" s="68" t="str">
        <f t="shared" si="72"/>
        <v/>
      </c>
      <c r="M73" s="68" t="str">
        <f>IF(K73&lt;&gt;"",VLOOKUP(K73,Lable!$A:$B,2,FALSE),"")</f>
        <v/>
      </c>
      <c r="N73" s="70" t="s">
        <v>368</v>
      </c>
      <c r="O73" s="71" t="s">
        <v>365</v>
      </c>
      <c r="P73" s="68" t="str">
        <f t="shared" si="73"/>
        <v>Administrator Status&lt;br&gt;(Administrator Status)</v>
      </c>
      <c r="Q73" s="68" t="str">
        <f>IF(O73&lt;&gt;"", VLOOKUP(O73, Lable!$A:$B, 2, FALSE), "")</f>
        <v>Administrator Status</v>
      </c>
      <c r="R73" s="70" t="s">
        <v>39</v>
      </c>
      <c r="S73" s="68"/>
      <c r="T73" s="68"/>
      <c r="U73" s="68"/>
      <c r="V73" s="70"/>
      <c r="W73" s="70"/>
      <c r="X73" s="70"/>
      <c r="Y73" s="70"/>
      <c r="Z73" s="86"/>
      <c r="AA73" s="86"/>
      <c r="AB73" s="86"/>
      <c r="AC73" s="86" t="s">
        <v>385</v>
      </c>
      <c r="AD73" s="86" t="s">
        <v>385</v>
      </c>
      <c r="AE73" s="86" t="s">
        <v>385</v>
      </c>
    </row>
    <row r="74" spans="1:31" s="72" customFormat="1" ht="17.45" customHeight="1">
      <c r="A74" s="67" t="s">
        <v>450</v>
      </c>
      <c r="B74" s="68" t="str">
        <f>VLOOKUP(A74,Lable!$G:$I,2,FALSE)</f>
        <v>제3자 책임</v>
      </c>
      <c r="C74" s="68" t="str">
        <f t="shared" si="69"/>
        <v>Third Party Liability(제3자 책임)</v>
      </c>
      <c r="D74" s="68" t="str">
        <f>IF(B74&lt;&gt;"", VLOOKUP(B74,Lable!$A:$D,2,FALSE), "" )</f>
        <v>Third Party Liability</v>
      </c>
      <c r="E74" s="70" t="s">
        <v>320</v>
      </c>
      <c r="F74" s="68" t="str">
        <f t="shared" si="70"/>
        <v>New(New)</v>
      </c>
      <c r="G74" s="68" t="str">
        <f>IF(E74&lt;&gt;"",VLOOKUP(E74,Lable!$A:$B,2,FALSE),"")</f>
        <v>New</v>
      </c>
      <c r="H74" s="70" t="s">
        <v>369</v>
      </c>
      <c r="I74" s="68" t="str">
        <f t="shared" si="71"/>
        <v>Taxpayer Relation(Taxpayer Relation)</v>
      </c>
      <c r="J74" s="68" t="str">
        <f>IF(H74&lt;&gt;"", VLOOKUP(H74,Lable!$A:$D,2,FALSE),"")</f>
        <v>Taxpayer Relation</v>
      </c>
      <c r="K74" s="69"/>
      <c r="L74" s="68" t="str">
        <f t="shared" si="72"/>
        <v/>
      </c>
      <c r="M74" s="68" t="str">
        <f>IF(K74&lt;&gt;"",VLOOKUP(K74,Lable!$A:$B,2,FALSE),"")</f>
        <v/>
      </c>
      <c r="N74" s="70" t="s">
        <v>368</v>
      </c>
      <c r="O74" s="71" t="s">
        <v>366</v>
      </c>
      <c r="P74" s="68" t="str">
        <f t="shared" si="73"/>
        <v>Active YN&lt;br&gt;(Active YN)</v>
      </c>
      <c r="Q74" s="68" t="str">
        <f>IF(O74&lt;&gt;"", VLOOKUP(O74, Lable!$A:$B, 2, FALSE), "")</f>
        <v>Active YN</v>
      </c>
      <c r="R74" s="70" t="s">
        <v>39</v>
      </c>
      <c r="S74" s="68"/>
      <c r="T74" s="68"/>
      <c r="U74" s="68"/>
      <c r="V74" s="70"/>
      <c r="W74" s="70"/>
      <c r="X74" s="70"/>
      <c r="Y74" s="70"/>
      <c r="Z74" s="86"/>
      <c r="AA74" s="86"/>
      <c r="AB74" s="86"/>
      <c r="AC74" s="86" t="s">
        <v>386</v>
      </c>
      <c r="AD74" s="86" t="s">
        <v>386</v>
      </c>
      <c r="AE74" s="86" t="s">
        <v>386</v>
      </c>
    </row>
    <row r="75" spans="1:31" s="72" customFormat="1" ht="17.45" customHeight="1">
      <c r="A75" s="67" t="s">
        <v>450</v>
      </c>
      <c r="B75" s="68" t="str">
        <f>VLOOKUP(A75,Lable!$G:$I,2,FALSE)</f>
        <v>제3자 책임</v>
      </c>
      <c r="C75" s="68" t="str">
        <f t="shared" si="69"/>
        <v>Third Party Liability(제3자 책임)</v>
      </c>
      <c r="D75" s="68" t="str">
        <f>IF(B75&lt;&gt;"", VLOOKUP(B75,Lable!$A:$D,2,FALSE), "" )</f>
        <v>Third Party Liability</v>
      </c>
      <c r="E75" s="70" t="s">
        <v>320</v>
      </c>
      <c r="F75" s="68" t="str">
        <f t="shared" si="70"/>
        <v>New(New)</v>
      </c>
      <c r="G75" s="68" t="str">
        <f>IF(E75&lt;&gt;"",VLOOKUP(E75,Lable!$A:$B,2,FALSE),"")</f>
        <v>New</v>
      </c>
      <c r="H75" s="70" t="s">
        <v>369</v>
      </c>
      <c r="I75" s="68" t="str">
        <f t="shared" si="71"/>
        <v>Taxpayer Relation(Taxpayer Relation)</v>
      </c>
      <c r="J75" s="68" t="str">
        <f>IF(H75&lt;&gt;"", VLOOKUP(H75,Lable!$A:$D,2,FALSE),"")</f>
        <v>Taxpayer Relation</v>
      </c>
      <c r="K75" s="69"/>
      <c r="L75" s="68" t="str">
        <f t="shared" si="72"/>
        <v/>
      </c>
      <c r="M75" s="68" t="str">
        <f>IF(K75&lt;&gt;"",VLOOKUP(K75,Lable!$A:$B,2,FALSE),"")</f>
        <v/>
      </c>
      <c r="N75" s="70" t="s">
        <v>368</v>
      </c>
      <c r="O75" s="71" t="s">
        <v>367</v>
      </c>
      <c r="P75" s="68" t="str">
        <f t="shared" si="73"/>
        <v>Appointment&lt;br&gt;(Appointment)</v>
      </c>
      <c r="Q75" s="68" t="str">
        <f>IF(O75&lt;&gt;"", VLOOKUP(O75, Lable!$A:$B, 2, FALSE), "")</f>
        <v>Appointment</v>
      </c>
      <c r="R75" s="70" t="s">
        <v>39</v>
      </c>
      <c r="S75" s="68"/>
      <c r="T75" s="68"/>
      <c r="U75" s="68"/>
      <c r="V75" s="70"/>
      <c r="W75" s="70"/>
      <c r="X75" s="70"/>
      <c r="Y75" s="70"/>
      <c r="Z75" s="86"/>
      <c r="AA75" s="86"/>
      <c r="AB75" s="86"/>
      <c r="AC75" s="86" t="s">
        <v>387</v>
      </c>
      <c r="AD75" s="86" t="s">
        <v>387</v>
      </c>
      <c r="AE75" s="86" t="s">
        <v>387</v>
      </c>
    </row>
    <row r="76" spans="1:31" s="72" customFormat="1" ht="17.45" customHeight="1">
      <c r="A76" s="67" t="s">
        <v>450</v>
      </c>
      <c r="B76" s="68" t="str">
        <f>VLOOKUP(A76,Lable!$G:$I,2,FALSE)</f>
        <v>제3자 책임</v>
      </c>
      <c r="C76" s="68" t="str">
        <f t="shared" ref="C76:C85" si="74">IF(B76&lt;&gt;"",D76&amp;"("&amp;B76&amp;")","")</f>
        <v>Third Party Liability(제3자 책임)</v>
      </c>
      <c r="D76" s="68" t="str">
        <f>IF(B76&lt;&gt;"", VLOOKUP(B76,Lable!$A:$D,2,FALSE), "" )</f>
        <v>Third Party Liability</v>
      </c>
      <c r="E76" s="70" t="s">
        <v>320</v>
      </c>
      <c r="F76" s="68" t="str">
        <f t="shared" ref="F76:F85" si="75">IF(E76&lt;&gt;"",G76&amp;"("&amp;E76&amp;")","")</f>
        <v>New(New)</v>
      </c>
      <c r="G76" s="68" t="str">
        <f>IF(E76&lt;&gt;"",VLOOKUP(E76,Lable!$A:$B,2,FALSE),"")</f>
        <v>New</v>
      </c>
      <c r="H76" s="70" t="s">
        <v>369</v>
      </c>
      <c r="I76" s="68" t="str">
        <f t="shared" ref="I76:I85" si="76">IF(H76&lt;&gt;"",J76&amp;"("&amp;H76&amp;")","")</f>
        <v>Taxpayer Relation(Taxpayer Relation)</v>
      </c>
      <c r="J76" s="68" t="str">
        <f>IF(H76&lt;&gt;"", VLOOKUP(H76,Lable!$A:$D,2,FALSE),"")</f>
        <v>Taxpayer Relation</v>
      </c>
      <c r="K76" s="69"/>
      <c r="L76" s="68" t="str">
        <f t="shared" ref="L76:L85" si="77">IF(K76&lt;&gt;"",M76&amp;"("&amp;K76&amp;")","")</f>
        <v/>
      </c>
      <c r="M76" s="68" t="str">
        <f>IF(K76&lt;&gt;"",VLOOKUP(K76,Lable!$A:$B,2,FALSE),"")</f>
        <v/>
      </c>
      <c r="N76" s="70"/>
      <c r="O76" s="71"/>
      <c r="P76" s="68" t="str">
        <f t="shared" ref="P76:P85" si="78">IF(O76&lt;&gt;"",Q76&amp;"&lt;br&gt;("&amp;O76&amp;")","")</f>
        <v/>
      </c>
      <c r="Q76" s="68" t="str">
        <f>IF(O76&lt;&gt;"", VLOOKUP(O76, Lable!$A:$B, 2, FALSE), "")</f>
        <v/>
      </c>
      <c r="R76" s="70" t="s">
        <v>39</v>
      </c>
      <c r="S76" s="68" t="s">
        <v>57</v>
      </c>
      <c r="T76" s="68"/>
      <c r="U76" s="68"/>
      <c r="V76" s="70"/>
      <c r="W76" s="70"/>
      <c r="X76" s="70"/>
      <c r="Y76" s="70"/>
      <c r="Z76" s="86"/>
      <c r="AA76" s="86"/>
      <c r="AB76" s="86"/>
      <c r="AC76" s="86"/>
      <c r="AD76" s="86"/>
      <c r="AE76" s="86"/>
    </row>
    <row r="77" spans="1:31" s="22" customFormat="1" ht="17.45" customHeight="1">
      <c r="A77" s="18" t="s">
        <v>450</v>
      </c>
      <c r="B77" s="19" t="str">
        <f>VLOOKUP(A77,Lable!$G:$I,2,FALSE)</f>
        <v>제3자 책임</v>
      </c>
      <c r="C77" s="19" t="str">
        <f t="shared" si="74"/>
        <v>Third Party Liability(제3자 책임)</v>
      </c>
      <c r="D77" s="19" t="str">
        <f>IF(B77&lt;&gt;"", VLOOKUP(B77,Lable!$A:$D,2,FALSE), "" )</f>
        <v>Third Party Liability</v>
      </c>
      <c r="E77" s="20" t="s">
        <v>320</v>
      </c>
      <c r="F77" s="19" t="str">
        <f t="shared" si="75"/>
        <v>New(New)</v>
      </c>
      <c r="G77" s="19" t="str">
        <f>IF(E77&lt;&gt;"",VLOOKUP(E77,Lable!$A:$B,2,FALSE),"")</f>
        <v>New</v>
      </c>
      <c r="H77" s="20" t="s">
        <v>331</v>
      </c>
      <c r="I77" s="19" t="str">
        <f t="shared" si="76"/>
        <v>Third Party Info(Third Party Info)</v>
      </c>
      <c r="J77" s="19" t="str">
        <f>IF(H77&lt;&gt;"", VLOOKUP(H77,Lable!$A:$D,2,FALSE),"")</f>
        <v>Third Party Info</v>
      </c>
      <c r="K77" s="46"/>
      <c r="L77" s="19" t="str">
        <f t="shared" si="77"/>
        <v/>
      </c>
      <c r="M77" s="19" t="str">
        <f>IF(K77&lt;&gt;"",VLOOKUP(K77,Lable!$A:$B,2,FALSE),"")</f>
        <v/>
      </c>
      <c r="N77" s="81" t="s">
        <v>21</v>
      </c>
      <c r="O77" s="49" t="s">
        <v>370</v>
      </c>
      <c r="P77" s="19" t="str">
        <f t="shared" si="78"/>
        <v>TIN  &lt;br&gt;(TIN  )</v>
      </c>
      <c r="Q77" s="19" t="str">
        <f>IF(O77&lt;&gt;"", VLOOKUP(O77, Lable!$A:$B, 2, FALSE), "")</f>
        <v xml:space="preserve">TIN  </v>
      </c>
      <c r="R77" s="20" t="s">
        <v>39</v>
      </c>
      <c r="S77" s="19"/>
      <c r="T77" s="19"/>
      <c r="U77" s="19"/>
      <c r="V77" s="20"/>
      <c r="W77" s="20"/>
      <c r="X77" s="20"/>
      <c r="Y77" s="20"/>
      <c r="Z77" s="21"/>
      <c r="AA77" s="21"/>
      <c r="AB77" s="21"/>
      <c r="AC77" s="21" t="s">
        <v>377</v>
      </c>
      <c r="AD77" s="21" t="s">
        <v>377</v>
      </c>
      <c r="AE77" s="21" t="s">
        <v>377</v>
      </c>
    </row>
    <row r="78" spans="1:31" s="22" customFormat="1" ht="17.45" customHeight="1">
      <c r="A78" s="18" t="s">
        <v>450</v>
      </c>
      <c r="B78" s="19" t="str">
        <f>VLOOKUP(A78,Lable!$G:$I,2,FALSE)</f>
        <v>제3자 책임</v>
      </c>
      <c r="C78" s="19" t="str">
        <f t="shared" ref="C78:C81" si="79">IF(B78&lt;&gt;"",D78&amp;"("&amp;B78&amp;")","")</f>
        <v>Third Party Liability(제3자 책임)</v>
      </c>
      <c r="D78" s="19" t="str">
        <f>IF(B78&lt;&gt;"", VLOOKUP(B78,Lable!$A:$D,2,FALSE), "" )</f>
        <v>Third Party Liability</v>
      </c>
      <c r="E78" s="20" t="s">
        <v>320</v>
      </c>
      <c r="F78" s="19" t="str">
        <f t="shared" ref="F78:F81" si="80">IF(E78&lt;&gt;"",G78&amp;"("&amp;E78&amp;")","")</f>
        <v>New(New)</v>
      </c>
      <c r="G78" s="19" t="str">
        <f>IF(E78&lt;&gt;"",VLOOKUP(E78,Lable!$A:$B,2,FALSE),"")</f>
        <v>New</v>
      </c>
      <c r="H78" s="20" t="s">
        <v>331</v>
      </c>
      <c r="I78" s="19" t="str">
        <f t="shared" ref="I78:I81" si="81">IF(H78&lt;&gt;"",J78&amp;"("&amp;H78&amp;")","")</f>
        <v>Third Party Info(Third Party Info)</v>
      </c>
      <c r="J78" s="19" t="str">
        <f>IF(H78&lt;&gt;"", VLOOKUP(H78,Lable!$A:$D,2,FALSE),"")</f>
        <v>Third Party Info</v>
      </c>
      <c r="K78" s="46"/>
      <c r="L78" s="19" t="str">
        <f t="shared" ref="L78:L81" si="82">IF(K78&lt;&gt;"",M78&amp;"("&amp;K78&amp;")","")</f>
        <v/>
      </c>
      <c r="M78" s="19" t="str">
        <f>IF(K78&lt;&gt;"",VLOOKUP(K78,Lable!$A:$B,2,FALSE),"")</f>
        <v/>
      </c>
      <c r="N78" s="81" t="s">
        <v>21</v>
      </c>
      <c r="O78" s="49" t="s">
        <v>371</v>
      </c>
      <c r="P78" s="19" t="str">
        <f t="shared" ref="P78:P81" si="83">IF(O78&lt;&gt;"",Q78&amp;"&lt;br&gt;("&amp;O78&amp;")","")</f>
        <v>Taxpayer Name  &lt;br&gt;(Taxpayer Name  )</v>
      </c>
      <c r="Q78" s="19" t="str">
        <f>IF(O78&lt;&gt;"", VLOOKUP(O78, Lable!$A:$B, 2, FALSE), "")</f>
        <v xml:space="preserve">Taxpayer Name  </v>
      </c>
      <c r="R78" s="20" t="s">
        <v>39</v>
      </c>
      <c r="S78" s="19"/>
      <c r="T78" s="19"/>
      <c r="U78" s="19"/>
      <c r="V78" s="20"/>
      <c r="W78" s="20"/>
      <c r="X78" s="20"/>
      <c r="Y78" s="20"/>
      <c r="Z78" s="21"/>
      <c r="AA78" s="21"/>
      <c r="AB78" s="21"/>
      <c r="AC78" s="21" t="s">
        <v>378</v>
      </c>
      <c r="AD78" s="21" t="s">
        <v>378</v>
      </c>
      <c r="AE78" s="21" t="s">
        <v>378</v>
      </c>
    </row>
    <row r="79" spans="1:31" s="22" customFormat="1" ht="17.45" customHeight="1">
      <c r="A79" s="18" t="s">
        <v>450</v>
      </c>
      <c r="B79" s="19" t="str">
        <f>VLOOKUP(A79,Lable!$G:$I,2,FALSE)</f>
        <v>제3자 책임</v>
      </c>
      <c r="C79" s="19" t="str">
        <f t="shared" si="79"/>
        <v>Third Party Liability(제3자 책임)</v>
      </c>
      <c r="D79" s="19" t="str">
        <f>IF(B79&lt;&gt;"", VLOOKUP(B79,Lable!$A:$D,2,FALSE), "" )</f>
        <v>Third Party Liability</v>
      </c>
      <c r="E79" s="20" t="s">
        <v>320</v>
      </c>
      <c r="F79" s="19" t="str">
        <f t="shared" si="80"/>
        <v>New(New)</v>
      </c>
      <c r="G79" s="19" t="str">
        <f>IF(E79&lt;&gt;"",VLOOKUP(E79,Lable!$A:$B,2,FALSE),"")</f>
        <v>New</v>
      </c>
      <c r="H79" s="20" t="s">
        <v>331</v>
      </c>
      <c r="I79" s="19" t="str">
        <f t="shared" si="81"/>
        <v>Third Party Info(Third Party Info)</v>
      </c>
      <c r="J79" s="19" t="str">
        <f>IF(H79&lt;&gt;"", VLOOKUP(H79,Lable!$A:$D,2,FALSE),"")</f>
        <v>Third Party Info</v>
      </c>
      <c r="K79" s="46"/>
      <c r="L79" s="19" t="str">
        <f t="shared" si="82"/>
        <v/>
      </c>
      <c r="M79" s="19" t="str">
        <f>IF(K79&lt;&gt;"",VLOOKUP(K79,Lable!$A:$B,2,FALSE),"")</f>
        <v/>
      </c>
      <c r="N79" s="81" t="s">
        <v>21</v>
      </c>
      <c r="O79" s="49" t="s">
        <v>372</v>
      </c>
      <c r="P79" s="19" t="str">
        <f t="shared" si="83"/>
        <v>Mobile  &lt;br&gt;(Mobile  )</v>
      </c>
      <c r="Q79" s="19" t="str">
        <f>IF(O79&lt;&gt;"", VLOOKUP(O79, Lable!$A:$B, 2, FALSE), "")</f>
        <v xml:space="preserve">Mobile  </v>
      </c>
      <c r="R79" s="20" t="s">
        <v>39</v>
      </c>
      <c r="S79" s="19"/>
      <c r="T79" s="19"/>
      <c r="U79" s="19"/>
      <c r="V79" s="20"/>
      <c r="W79" s="20"/>
      <c r="X79" s="20"/>
      <c r="Y79" s="20"/>
      <c r="Z79" s="21"/>
      <c r="AA79" s="21"/>
      <c r="AB79" s="21"/>
      <c r="AC79" s="21" t="s">
        <v>379</v>
      </c>
      <c r="AD79" s="21" t="s">
        <v>379</v>
      </c>
      <c r="AE79" s="21" t="s">
        <v>379</v>
      </c>
    </row>
    <row r="80" spans="1:31" s="22" customFormat="1" ht="17.45" customHeight="1">
      <c r="A80" s="18" t="s">
        <v>450</v>
      </c>
      <c r="B80" s="19" t="str">
        <f>VLOOKUP(A80,Lable!$G:$I,2,FALSE)</f>
        <v>제3자 책임</v>
      </c>
      <c r="C80" s="19" t="str">
        <f t="shared" si="79"/>
        <v>Third Party Liability(제3자 책임)</v>
      </c>
      <c r="D80" s="19" t="str">
        <f>IF(B80&lt;&gt;"", VLOOKUP(B80,Lable!$A:$D,2,FALSE), "" )</f>
        <v>Third Party Liability</v>
      </c>
      <c r="E80" s="20" t="s">
        <v>320</v>
      </c>
      <c r="F80" s="19" t="str">
        <f t="shared" si="80"/>
        <v>New(New)</v>
      </c>
      <c r="G80" s="19" t="str">
        <f>IF(E80&lt;&gt;"",VLOOKUP(E80,Lable!$A:$B,2,FALSE),"")</f>
        <v>New</v>
      </c>
      <c r="H80" s="20" t="s">
        <v>331</v>
      </c>
      <c r="I80" s="19" t="str">
        <f t="shared" si="81"/>
        <v>Third Party Info(Third Party Info)</v>
      </c>
      <c r="J80" s="19" t="str">
        <f>IF(H80&lt;&gt;"", VLOOKUP(H80,Lable!$A:$D,2,FALSE),"")</f>
        <v>Third Party Info</v>
      </c>
      <c r="K80" s="46"/>
      <c r="L80" s="19" t="str">
        <f t="shared" si="82"/>
        <v/>
      </c>
      <c r="M80" s="19" t="str">
        <f>IF(K80&lt;&gt;"",VLOOKUP(K80,Lable!$A:$B,2,FALSE),"")</f>
        <v/>
      </c>
      <c r="N80" s="81" t="s">
        <v>21</v>
      </c>
      <c r="O80" s="49" t="s">
        <v>373</v>
      </c>
      <c r="P80" s="19" t="str">
        <f t="shared" si="83"/>
        <v>Email  &lt;br&gt;(Email  )</v>
      </c>
      <c r="Q80" s="19" t="str">
        <f>IF(O80&lt;&gt;"", VLOOKUP(O80, Lable!$A:$B, 2, FALSE), "")</f>
        <v xml:space="preserve">Email  </v>
      </c>
      <c r="R80" s="20" t="s">
        <v>39</v>
      </c>
      <c r="S80" s="19"/>
      <c r="T80" s="19"/>
      <c r="U80" s="19"/>
      <c r="V80" s="20"/>
      <c r="W80" s="20"/>
      <c r="X80" s="20"/>
      <c r="Y80" s="20"/>
      <c r="Z80" s="21"/>
      <c r="AA80" s="21"/>
      <c r="AB80" s="21"/>
      <c r="AC80" s="21" t="s">
        <v>379</v>
      </c>
      <c r="AD80" s="21" t="s">
        <v>379</v>
      </c>
      <c r="AE80" s="21" t="s">
        <v>379</v>
      </c>
    </row>
    <row r="81" spans="1:31" s="22" customFormat="1" ht="17.45" customHeight="1">
      <c r="A81" s="18" t="s">
        <v>450</v>
      </c>
      <c r="B81" s="19" t="str">
        <f>VLOOKUP(A81,Lable!$G:$I,2,FALSE)</f>
        <v>제3자 책임</v>
      </c>
      <c r="C81" s="19" t="str">
        <f t="shared" si="79"/>
        <v>Third Party Liability(제3자 책임)</v>
      </c>
      <c r="D81" s="19" t="str">
        <f>IF(B81&lt;&gt;"", VLOOKUP(B81,Lable!$A:$D,2,FALSE), "" )</f>
        <v>Third Party Liability</v>
      </c>
      <c r="E81" s="20" t="s">
        <v>320</v>
      </c>
      <c r="F81" s="19" t="str">
        <f t="shared" si="80"/>
        <v>New(New)</v>
      </c>
      <c r="G81" s="19" t="str">
        <f>IF(E81&lt;&gt;"",VLOOKUP(E81,Lable!$A:$B,2,FALSE),"")</f>
        <v>New</v>
      </c>
      <c r="H81" s="20" t="s">
        <v>331</v>
      </c>
      <c r="I81" s="19" t="str">
        <f t="shared" si="81"/>
        <v>Third Party Info(Third Party Info)</v>
      </c>
      <c r="J81" s="19" t="str">
        <f>IF(H81&lt;&gt;"", VLOOKUP(H81,Lable!$A:$D,2,FALSE),"")</f>
        <v>Third Party Info</v>
      </c>
      <c r="K81" s="46"/>
      <c r="L81" s="19" t="str">
        <f t="shared" si="82"/>
        <v/>
      </c>
      <c r="M81" s="19" t="str">
        <f>IF(K81&lt;&gt;"",VLOOKUP(K81,Lable!$A:$B,2,FALSE),"")</f>
        <v/>
      </c>
      <c r="N81" s="81" t="s">
        <v>21</v>
      </c>
      <c r="O81" s="49" t="s">
        <v>374</v>
      </c>
      <c r="P81" s="19" t="str">
        <f t="shared" si="83"/>
        <v>Business Type  &lt;br&gt;(Business Type  )</v>
      </c>
      <c r="Q81" s="19" t="str">
        <f>IF(O81&lt;&gt;"", VLOOKUP(O81, Lable!$A:$B, 2, FALSE), "")</f>
        <v xml:space="preserve">Business Type  </v>
      </c>
      <c r="R81" s="20" t="s">
        <v>39</v>
      </c>
      <c r="S81" s="19"/>
      <c r="T81" s="19"/>
      <c r="U81" s="19"/>
      <c r="V81" s="20"/>
      <c r="W81" s="20"/>
      <c r="X81" s="20"/>
      <c r="Y81" s="20"/>
      <c r="Z81" s="21"/>
      <c r="AA81" s="21"/>
      <c r="AB81" s="21"/>
      <c r="AC81" s="21" t="s">
        <v>380</v>
      </c>
      <c r="AD81" s="21" t="s">
        <v>380</v>
      </c>
      <c r="AE81" s="21" t="s">
        <v>380</v>
      </c>
    </row>
    <row r="82" spans="1:31" s="22" customFormat="1" ht="17.45" customHeight="1">
      <c r="A82" s="18" t="s">
        <v>450</v>
      </c>
      <c r="B82" s="19" t="str">
        <f>VLOOKUP(A82,Lable!$G:$I,2,FALSE)</f>
        <v>제3자 책임</v>
      </c>
      <c r="C82" s="19" t="str">
        <f t="shared" si="74"/>
        <v>Third Party Liability(제3자 책임)</v>
      </c>
      <c r="D82" s="19" t="str">
        <f>IF(B82&lt;&gt;"", VLOOKUP(B82,Lable!$A:$D,2,FALSE), "" )</f>
        <v>Third Party Liability</v>
      </c>
      <c r="E82" s="20" t="s">
        <v>320</v>
      </c>
      <c r="F82" s="19" t="str">
        <f t="shared" si="75"/>
        <v>New(New)</v>
      </c>
      <c r="G82" s="19" t="str">
        <f>IF(E82&lt;&gt;"",VLOOKUP(E82,Lable!$A:$B,2,FALSE),"")</f>
        <v>New</v>
      </c>
      <c r="H82" s="20" t="s">
        <v>331</v>
      </c>
      <c r="I82" s="19" t="str">
        <f t="shared" si="76"/>
        <v>Third Party Info(Third Party Info)</v>
      </c>
      <c r="J82" s="19" t="str">
        <f>IF(H82&lt;&gt;"", VLOOKUP(H82,Lable!$A:$D,2,FALSE),"")</f>
        <v>Third Party Info</v>
      </c>
      <c r="K82" s="46"/>
      <c r="L82" s="19" t="str">
        <f t="shared" si="77"/>
        <v/>
      </c>
      <c r="M82" s="19" t="str">
        <f>IF(K82&lt;&gt;"",VLOOKUP(K82,Lable!$A:$B,2,FALSE),"")</f>
        <v/>
      </c>
      <c r="N82" s="81" t="s">
        <v>21</v>
      </c>
      <c r="O82" s="49" t="s">
        <v>375</v>
      </c>
      <c r="P82" s="19" t="str">
        <f t="shared" si="78"/>
        <v>Relation Type  &lt;br&gt;(Relation Type  )</v>
      </c>
      <c r="Q82" s="19" t="str">
        <f>IF(O82&lt;&gt;"", VLOOKUP(O82, Lable!$A:$B, 2, FALSE), "")</f>
        <v xml:space="preserve">Relation Type  </v>
      </c>
      <c r="R82" s="20" t="s">
        <v>39</v>
      </c>
      <c r="S82" s="19"/>
      <c r="T82" s="19"/>
      <c r="U82" s="19"/>
      <c r="V82" s="20"/>
      <c r="W82" s="20"/>
      <c r="X82" s="20"/>
      <c r="Y82" s="20"/>
      <c r="Z82" s="21"/>
      <c r="AA82" s="21"/>
      <c r="AB82" s="21"/>
      <c r="AC82" s="21" t="s">
        <v>381</v>
      </c>
      <c r="AD82" s="21" t="s">
        <v>381</v>
      </c>
      <c r="AE82" s="21" t="s">
        <v>381</v>
      </c>
    </row>
    <row r="83" spans="1:31" s="22" customFormat="1" ht="17.45" customHeight="1">
      <c r="A83" s="18" t="s">
        <v>450</v>
      </c>
      <c r="B83" s="19" t="str">
        <f>VLOOKUP(A83,Lable!$G:$I,2,FALSE)</f>
        <v>제3자 책임</v>
      </c>
      <c r="C83" s="19" t="str">
        <f t="shared" si="74"/>
        <v>Third Party Liability(제3자 책임)</v>
      </c>
      <c r="D83" s="19" t="str">
        <f>IF(B83&lt;&gt;"", VLOOKUP(B83,Lable!$A:$D,2,FALSE), "" )</f>
        <v>Third Party Liability</v>
      </c>
      <c r="E83" s="20" t="s">
        <v>320</v>
      </c>
      <c r="F83" s="19" t="str">
        <f t="shared" si="75"/>
        <v>New(New)</v>
      </c>
      <c r="G83" s="19" t="str">
        <f>IF(E83&lt;&gt;"",VLOOKUP(E83,Lable!$A:$B,2,FALSE),"")</f>
        <v>New</v>
      </c>
      <c r="H83" s="20" t="s">
        <v>331</v>
      </c>
      <c r="I83" s="19" t="str">
        <f t="shared" si="76"/>
        <v>Third Party Info(Third Party Info)</v>
      </c>
      <c r="J83" s="19" t="str">
        <f>IF(H83&lt;&gt;"", VLOOKUP(H83,Lable!$A:$D,2,FALSE),"")</f>
        <v>Third Party Info</v>
      </c>
      <c r="K83" s="46"/>
      <c r="L83" s="19" t="str">
        <f t="shared" si="77"/>
        <v/>
      </c>
      <c r="M83" s="19" t="str">
        <f>IF(K83&lt;&gt;"",VLOOKUP(K83,Lable!$A:$B,2,FALSE),"")</f>
        <v/>
      </c>
      <c r="N83" s="81" t="s">
        <v>21</v>
      </c>
      <c r="O83" s="49" t="s">
        <v>376</v>
      </c>
      <c r="P83" s="19" t="str">
        <f t="shared" si="78"/>
        <v>Relation Description  &lt;br&gt;(Relation Description  )</v>
      </c>
      <c r="Q83" s="19" t="str">
        <f>IF(O83&lt;&gt;"", VLOOKUP(O83, Lable!$A:$B, 2, FALSE), "")</f>
        <v xml:space="preserve">Relation Description  </v>
      </c>
      <c r="R83" s="20" t="s">
        <v>39</v>
      </c>
      <c r="S83" s="19"/>
      <c r="T83" s="19"/>
      <c r="U83" s="19"/>
      <c r="V83" s="20" t="s">
        <v>335</v>
      </c>
      <c r="W83" s="20"/>
      <c r="X83" s="20"/>
      <c r="Y83" s="20"/>
      <c r="Z83" s="21"/>
      <c r="AA83" s="21"/>
      <c r="AB83" s="21"/>
      <c r="AC83" s="21" t="s">
        <v>379</v>
      </c>
      <c r="AD83" s="21" t="s">
        <v>379</v>
      </c>
      <c r="AE83" s="21" t="s">
        <v>379</v>
      </c>
    </row>
    <row r="84" spans="1:31" s="22" customFormat="1" ht="17.45" customHeight="1">
      <c r="A84" s="18" t="s">
        <v>450</v>
      </c>
      <c r="B84" s="19" t="str">
        <f>VLOOKUP(A84,Lable!$G:$I,2,FALSE)</f>
        <v>제3자 책임</v>
      </c>
      <c r="C84" s="19" t="str">
        <f t="shared" si="74"/>
        <v>Third Party Liability(제3자 책임)</v>
      </c>
      <c r="D84" s="19" t="str">
        <f>IF(B84&lt;&gt;"", VLOOKUP(B84,Lable!$A:$D,2,FALSE), "" )</f>
        <v>Third Party Liability</v>
      </c>
      <c r="E84" s="20" t="s">
        <v>320</v>
      </c>
      <c r="F84" s="19" t="str">
        <f t="shared" si="75"/>
        <v>New(New)</v>
      </c>
      <c r="G84" s="19" t="str">
        <f>IF(E84&lt;&gt;"",VLOOKUP(E84,Lable!$A:$B,2,FALSE),"")</f>
        <v>New</v>
      </c>
      <c r="H84" s="20" t="s">
        <v>331</v>
      </c>
      <c r="I84" s="19" t="str">
        <f t="shared" si="76"/>
        <v>Third Party Info(Third Party Info)</v>
      </c>
      <c r="J84" s="19" t="str">
        <f>IF(H84&lt;&gt;"", VLOOKUP(H84,Lable!$A:$D,2,FALSE),"")</f>
        <v>Third Party Info</v>
      </c>
      <c r="K84" s="46"/>
      <c r="L84" s="19" t="str">
        <f t="shared" si="77"/>
        <v/>
      </c>
      <c r="M84" s="19" t="str">
        <f>IF(K84&lt;&gt;"",VLOOKUP(K84,Lable!$A:$B,2,FALSE),"")</f>
        <v/>
      </c>
      <c r="N84" s="81" t="s">
        <v>21</v>
      </c>
      <c r="O84" s="49" t="s">
        <v>365</v>
      </c>
      <c r="P84" s="19" t="str">
        <f t="shared" si="78"/>
        <v>Administrator Status&lt;br&gt;(Administrator Status)</v>
      </c>
      <c r="Q84" s="19" t="str">
        <f>IF(O84&lt;&gt;"", VLOOKUP(O84, Lable!$A:$B, 2, FALSE), "")</f>
        <v>Administrator Status</v>
      </c>
      <c r="R84" s="20" t="s">
        <v>39</v>
      </c>
      <c r="S84" s="19"/>
      <c r="T84" s="19"/>
      <c r="U84" s="19"/>
      <c r="V84" s="20" t="s">
        <v>335</v>
      </c>
      <c r="W84" s="20"/>
      <c r="X84" s="20"/>
      <c r="Y84" s="20"/>
      <c r="Z84" s="21"/>
      <c r="AA84" s="21"/>
      <c r="AB84" s="21"/>
      <c r="AC84" s="21" t="s">
        <v>311</v>
      </c>
      <c r="AD84" s="21" t="s">
        <v>311</v>
      </c>
      <c r="AE84" s="21" t="s">
        <v>311</v>
      </c>
    </row>
    <row r="85" spans="1:31" s="22" customFormat="1" ht="17.45" customHeight="1">
      <c r="A85" s="18" t="s">
        <v>450</v>
      </c>
      <c r="B85" s="19" t="str">
        <f>VLOOKUP(A85,Lable!$G:$I,2,FALSE)</f>
        <v>제3자 책임</v>
      </c>
      <c r="C85" s="19" t="str">
        <f t="shared" si="74"/>
        <v>Third Party Liability(제3자 책임)</v>
      </c>
      <c r="D85" s="19" t="str">
        <f>IF(B85&lt;&gt;"", VLOOKUP(B85,Lable!$A:$D,2,FALSE), "" )</f>
        <v>Third Party Liability</v>
      </c>
      <c r="E85" s="20" t="s">
        <v>75</v>
      </c>
      <c r="F85" s="19" t="str">
        <f t="shared" si="75"/>
        <v>New(New)</v>
      </c>
      <c r="G85" s="19" t="str">
        <f>IF(E85&lt;&gt;"",VLOOKUP(E85,Lable!$A:$B,2,FALSE),"")</f>
        <v>New</v>
      </c>
      <c r="H85" s="20" t="s">
        <v>331</v>
      </c>
      <c r="I85" s="19" t="str">
        <f t="shared" si="76"/>
        <v>Third Party Info(Third Party Info)</v>
      </c>
      <c r="J85" s="19" t="str">
        <f>IF(H85&lt;&gt;"", VLOOKUP(H85,Lable!$A:$D,2,FALSE),"")</f>
        <v>Third Party Info</v>
      </c>
      <c r="K85" s="46"/>
      <c r="L85" s="19" t="str">
        <f t="shared" si="77"/>
        <v/>
      </c>
      <c r="M85" s="19" t="str">
        <f>IF(K85&lt;&gt;"",VLOOKUP(K85,Lable!$A:$B,2,FALSE),"")</f>
        <v/>
      </c>
      <c r="N85" s="20"/>
      <c r="O85" s="49"/>
      <c r="P85" s="19" t="str">
        <f t="shared" si="78"/>
        <v/>
      </c>
      <c r="Q85" s="19" t="str">
        <f>IF(O85&lt;&gt;"", VLOOKUP(O85, Lable!$A:$B, 2, FALSE), "")</f>
        <v/>
      </c>
      <c r="R85" s="20" t="s">
        <v>39</v>
      </c>
      <c r="S85" s="19" t="s">
        <v>57</v>
      </c>
      <c r="T85" s="19"/>
      <c r="U85" s="19"/>
      <c r="V85" s="20"/>
      <c r="W85" s="20"/>
      <c r="X85" s="20"/>
      <c r="Y85" s="20"/>
      <c r="Z85" s="21"/>
      <c r="AA85" s="21"/>
      <c r="AB85" s="21"/>
      <c r="AC85" s="21"/>
      <c r="AD85" s="21"/>
      <c r="AE85" s="21"/>
    </row>
    <row r="86" spans="1:31" s="22" customFormat="1" ht="17.45" customHeight="1">
      <c r="A86" s="18" t="s">
        <v>450</v>
      </c>
      <c r="B86" s="19" t="str">
        <f>VLOOKUP(A86,Lable!$G:$I,2,FALSE)</f>
        <v>제3자 책임</v>
      </c>
      <c r="C86" s="19" t="str">
        <f t="shared" ref="C86" si="84">IF(B86&lt;&gt;"",D86&amp;"("&amp;B86&amp;")","")</f>
        <v>Third Party Liability(제3자 책임)</v>
      </c>
      <c r="D86" s="19" t="str">
        <f>IF(B86&lt;&gt;"", VLOOKUP(B86,Lable!$A:$D,2,FALSE), "" )</f>
        <v>Third Party Liability</v>
      </c>
      <c r="E86" s="20" t="s">
        <v>320</v>
      </c>
      <c r="F86" s="19" t="str">
        <f t="shared" ref="F86" si="85">IF(E86&lt;&gt;"",G86&amp;"("&amp;E86&amp;")","")</f>
        <v>New(New)</v>
      </c>
      <c r="G86" s="19" t="str">
        <f>IF(E86&lt;&gt;"",VLOOKUP(E86,Lable!$A:$B,2,FALSE),"")</f>
        <v>New</v>
      </c>
      <c r="H86" s="20" t="s">
        <v>428</v>
      </c>
      <c r="I86" s="19" t="str">
        <f t="shared" ref="I86" si="86">IF(H86&lt;&gt;"",J86&amp;"("&amp;H86&amp;")","")</f>
        <v>Requirement(Requirement)</v>
      </c>
      <c r="J86" s="19" t="str">
        <f>IF(H86&lt;&gt;"", VLOOKUP(H86,Lable!$A:$D,2,FALSE),"")</f>
        <v>Requirement</v>
      </c>
      <c r="K86" s="46"/>
      <c r="L86" s="19" t="str">
        <f t="shared" ref="L86" si="87">IF(K86&lt;&gt;"",M86&amp;"("&amp;K86&amp;")","")</f>
        <v/>
      </c>
      <c r="M86" s="19" t="str">
        <f>IF(K86&lt;&gt;"",VLOOKUP(K86,Lable!$A:$B,2,FALSE),"")</f>
        <v/>
      </c>
      <c r="N86" s="81" t="s">
        <v>21</v>
      </c>
      <c r="O86" s="49" t="s">
        <v>433</v>
      </c>
      <c r="P86" s="19" t="str">
        <f t="shared" ref="P86" si="88">IF(O86&lt;&gt;"",Q86&amp;"&lt;br&gt;("&amp;O86&amp;")","")</f>
        <v>Remark&lt;br&gt;(Remark)</v>
      </c>
      <c r="Q86" s="19" t="str">
        <f>IF(O86&lt;&gt;"", VLOOKUP(O86, Lable!$A:$B, 2, FALSE), "")</f>
        <v>Remark</v>
      </c>
      <c r="R86" s="20" t="s">
        <v>302</v>
      </c>
      <c r="S86" s="19"/>
      <c r="T86" s="19"/>
      <c r="U86" s="19"/>
      <c r="V86" s="20" t="s">
        <v>335</v>
      </c>
      <c r="W86" s="20"/>
      <c r="X86" s="20"/>
      <c r="Y86" s="20"/>
      <c r="Z86" s="21"/>
      <c r="AA86" s="21"/>
      <c r="AB86" s="21"/>
      <c r="AC86" s="21"/>
      <c r="AD86" s="21"/>
      <c r="AE86" s="21"/>
    </row>
    <row r="87" spans="1:31" ht="18.600000000000001" customHeight="1">
      <c r="A87" s="18" t="s">
        <v>450</v>
      </c>
      <c r="B87" s="80" t="str">
        <f>VLOOKUP(A87,Lable!$G:$I,2,FALSE)</f>
        <v>제3자 책임</v>
      </c>
      <c r="C87" s="80" t="str">
        <f t="shared" ref="C87" si="89">IF(B87&lt;&gt;"",D87&amp;"("&amp;B87&amp;")","")</f>
        <v>Third Party Liability(제3자 책임)</v>
      </c>
      <c r="D87" s="80" t="str">
        <f>IF(B87&lt;&gt;"", VLOOKUP(B87,Lable!$A:$D,2,FALSE), "" )</f>
        <v>Third Party Liability</v>
      </c>
      <c r="E87" s="20" t="s">
        <v>75</v>
      </c>
      <c r="F87" s="19" t="str">
        <f t="shared" ref="F87" si="90">IF(E87&lt;&gt;"",G87&amp;"("&amp;E87&amp;")","")</f>
        <v>New(New)</v>
      </c>
      <c r="G87" s="19" t="str">
        <f>IF(E87&lt;&gt;"",VLOOKUP(E87,Lable!$A:$B,2,FALSE),"")</f>
        <v>New</v>
      </c>
      <c r="H87" s="20" t="s">
        <v>428</v>
      </c>
      <c r="I87" s="19" t="str">
        <f t="shared" ref="I87" si="91">IF(H87&lt;&gt;"",J87&amp;"("&amp;H87&amp;")","")</f>
        <v>Requirement(Requirement)</v>
      </c>
      <c r="J87" s="19" t="str">
        <f>IF(H87&lt;&gt;"", VLOOKUP(H87,Lable!$A:$D,2,FALSE),"")</f>
        <v>Requirement</v>
      </c>
      <c r="K87" s="82"/>
      <c r="L87" s="80" t="str">
        <f t="shared" ref="L87" si="92">IF(K87&lt;&gt;"",M87&amp;"("&amp;K87&amp;")","")</f>
        <v/>
      </c>
      <c r="M87" s="80" t="str">
        <f>IF(K87&lt;&gt;"",VLOOKUP(K87,Lable!$A:$B,2,FALSE),"")</f>
        <v/>
      </c>
      <c r="N87" s="81" t="s">
        <v>21</v>
      </c>
      <c r="O87" s="83" t="s">
        <v>431</v>
      </c>
      <c r="P87" s="80" t="str">
        <f t="shared" ref="P87" si="93">IF(O87&lt;&gt;"",Q87&amp;"&lt;br&gt;("&amp;O87&amp;")","")</f>
        <v>Attachments&lt;br&gt;(첨부파일)</v>
      </c>
      <c r="Q87" s="80" t="str">
        <f>IF(O87&lt;&gt;"", VLOOKUP(O87, Lable!$A:$B, 2, FALSE), "")</f>
        <v>Attachments</v>
      </c>
      <c r="R87" s="81" t="s">
        <v>430</v>
      </c>
      <c r="S87" s="80"/>
      <c r="T87" s="80"/>
      <c r="U87" s="80"/>
      <c r="V87" s="81"/>
      <c r="W87" s="81"/>
      <c r="X87" s="81"/>
      <c r="Y87" s="81"/>
      <c r="Z87" s="79"/>
      <c r="AA87" s="79"/>
      <c r="AB87" s="79"/>
      <c r="AC87" s="79"/>
      <c r="AD87" s="79"/>
      <c r="AE87" s="79"/>
    </row>
    <row r="88" spans="1:31" s="22" customFormat="1" ht="17.45" customHeight="1">
      <c r="A88" s="18" t="s">
        <v>450</v>
      </c>
      <c r="B88" s="19" t="str">
        <f>VLOOKUP(A88,Lable!$G:$I,2,FALSE)</f>
        <v>제3자 책임</v>
      </c>
      <c r="C88" s="19" t="str">
        <f t="shared" ref="C88" si="94">IF(B88&lt;&gt;"",D88&amp;"("&amp;B88&amp;")","")</f>
        <v>Third Party Liability(제3자 책임)</v>
      </c>
      <c r="D88" s="19" t="str">
        <f>IF(B88&lt;&gt;"", VLOOKUP(B88,Lable!$A:$D,2,FALSE), "" )</f>
        <v>Third Party Liability</v>
      </c>
      <c r="E88" s="20" t="s">
        <v>320</v>
      </c>
      <c r="F88" s="19" t="str">
        <f t="shared" ref="F88" si="95">IF(E88&lt;&gt;"",G88&amp;"("&amp;E88&amp;")","")</f>
        <v>New(New)</v>
      </c>
      <c r="G88" s="19" t="str">
        <f>IF(E88&lt;&gt;"",VLOOKUP(E88,Lable!$A:$B,2,FALSE),"")</f>
        <v>New</v>
      </c>
      <c r="H88" s="20" t="s">
        <v>428</v>
      </c>
      <c r="I88" s="19" t="str">
        <f t="shared" ref="I88" si="96">IF(H88&lt;&gt;"",J88&amp;"("&amp;H88&amp;")","")</f>
        <v>Requirement(Requirement)</v>
      </c>
      <c r="J88" s="19" t="str">
        <f>IF(H88&lt;&gt;"", VLOOKUP(H88,Lable!$A:$D,2,FALSE),"")</f>
        <v>Requirement</v>
      </c>
      <c r="K88" s="46"/>
      <c r="L88" s="19" t="str">
        <f t="shared" ref="L88" si="97">IF(K88&lt;&gt;"",M88&amp;"("&amp;K88&amp;")","")</f>
        <v/>
      </c>
      <c r="M88" s="19" t="str">
        <f>IF(K88&lt;&gt;"",VLOOKUP(K88,Lable!$A:$B,2,FALSE),"")</f>
        <v/>
      </c>
      <c r="N88" s="20"/>
      <c r="O88" s="49"/>
      <c r="P88" s="19" t="str">
        <f t="shared" ref="P88" si="98">IF(O88&lt;&gt;"",Q88&amp;"&lt;br&gt;("&amp;O88&amp;")","")</f>
        <v/>
      </c>
      <c r="Q88" s="19" t="str">
        <f>IF(O88&lt;&gt;"", VLOOKUP(O88, Lable!$A:$B, 2, FALSE), "")</f>
        <v/>
      </c>
      <c r="R88" s="20" t="s">
        <v>39</v>
      </c>
      <c r="S88" s="19" t="s">
        <v>57</v>
      </c>
      <c r="T88" s="19"/>
      <c r="U88" s="19"/>
      <c r="V88" s="20"/>
      <c r="W88" s="20"/>
      <c r="X88" s="20"/>
      <c r="Y88" s="20"/>
      <c r="Z88" s="21"/>
      <c r="AA88" s="21"/>
      <c r="AB88" s="21"/>
      <c r="AC88" s="21"/>
      <c r="AD88" s="21"/>
      <c r="AE88" s="21"/>
    </row>
    <row r="89" spans="1:31" s="17" customFormat="1" ht="18.600000000000001" customHeight="1">
      <c r="A89" s="14" t="s">
        <v>450</v>
      </c>
      <c r="B89" s="15" t="str">
        <f>VLOOKUP(A89,Lable!$G:$I,2,FALSE)</f>
        <v>제3자 책임</v>
      </c>
      <c r="C89" s="15" t="str">
        <f t="shared" ref="C89:C124" si="99">IF(B89&lt;&gt;"",D89&amp;"("&amp;B89&amp;")","")</f>
        <v>Third Party Liability(제3자 책임)</v>
      </c>
      <c r="D89" s="15" t="str">
        <f>IF(B89&lt;&gt;"", VLOOKUP(B89,Lable!$A:$D,2,FALSE), "" )</f>
        <v>Third Party Liability</v>
      </c>
      <c r="E89" s="16" t="s">
        <v>320</v>
      </c>
      <c r="F89" s="15" t="str">
        <f t="shared" ref="F89:F138" si="100">IF(E89&lt;&gt;"",G89&amp;"("&amp;E89&amp;")","")</f>
        <v>New(New)</v>
      </c>
      <c r="G89" s="15" t="str">
        <f>IF(E89&lt;&gt;"",VLOOKUP(E89,Lable!$A:$B,2,FALSE),"")</f>
        <v>New</v>
      </c>
      <c r="H89" s="16"/>
      <c r="I89" s="15" t="str">
        <f t="shared" ref="I89:I138" si="101">IF(H89&lt;&gt;"",J89&amp;"("&amp;H89&amp;")","")</f>
        <v/>
      </c>
      <c r="J89" s="15" t="str">
        <f>IF(H89&lt;&gt;"", VLOOKUP(H89,Lable!$A:$D,2,FALSE),"")</f>
        <v/>
      </c>
      <c r="K89" s="45"/>
      <c r="L89" s="15" t="str">
        <f t="shared" ref="L89:L138" si="102">IF(K89&lt;&gt;"",M89&amp;"("&amp;K89&amp;")","")</f>
        <v/>
      </c>
      <c r="M89" s="15" t="str">
        <f>IF(K89&lt;&gt;"",VLOOKUP(K89,Lable!$A:$B,2,FALSE),"")</f>
        <v/>
      </c>
      <c r="N89" s="16"/>
      <c r="O89" s="41" t="s">
        <v>69</v>
      </c>
      <c r="P89" s="15" t="str">
        <f t="shared" ref="P89:P91" si="103">IF(O89&lt;&gt;"",Q89&amp;"&lt;br&gt;("&amp;O89&amp;")","")</f>
        <v>Save&lt;br&gt;(저장)</v>
      </c>
      <c r="Q89" s="15" t="str">
        <f>IF(O89&lt;&gt;"", VLOOKUP(O89, Lable!$A:$B, 2, FALSE), "")</f>
        <v>Save</v>
      </c>
      <c r="R89" s="16" t="s">
        <v>41</v>
      </c>
      <c r="S89" s="93" t="s">
        <v>66</v>
      </c>
      <c r="T89" s="15"/>
      <c r="U89" s="15"/>
      <c r="V89" s="16"/>
      <c r="W89" s="16"/>
      <c r="X89" s="16"/>
      <c r="Y89" s="16"/>
      <c r="Z89" s="14"/>
      <c r="AA89" s="14"/>
      <c r="AB89" s="14"/>
      <c r="AC89" s="14"/>
      <c r="AD89" s="14"/>
      <c r="AE89" s="14"/>
    </row>
    <row r="90" spans="1:31" s="17" customFormat="1" ht="18.600000000000001" customHeight="1">
      <c r="A90" s="14" t="s">
        <v>450</v>
      </c>
      <c r="B90" s="15" t="str">
        <f>VLOOKUP(A90,Lable!$G:$I,2,FALSE)</f>
        <v>제3자 책임</v>
      </c>
      <c r="C90" s="15" t="str">
        <f t="shared" ref="C90" si="104">IF(B90&lt;&gt;"",D90&amp;"("&amp;B90&amp;")","")</f>
        <v>Third Party Liability(제3자 책임)</v>
      </c>
      <c r="D90" s="15" t="str">
        <f>IF(B90&lt;&gt;"", VLOOKUP(B90,Lable!$A:$D,2,FALSE), "" )</f>
        <v>Third Party Liability</v>
      </c>
      <c r="E90" s="16" t="s">
        <v>75</v>
      </c>
      <c r="F90" s="15" t="str">
        <f t="shared" ref="F90" si="105">IF(E90&lt;&gt;"",G90&amp;"("&amp;E90&amp;")","")</f>
        <v>New(New)</v>
      </c>
      <c r="G90" s="15" t="str">
        <f>IF(E90&lt;&gt;"",VLOOKUP(E90,Lable!$A:$B,2,FALSE),"")</f>
        <v>New</v>
      </c>
      <c r="H90" s="16"/>
      <c r="I90" s="15" t="str">
        <f t="shared" ref="I90" si="106">IF(H90&lt;&gt;"",J90&amp;"("&amp;H90&amp;")","")</f>
        <v/>
      </c>
      <c r="J90" s="15" t="str">
        <f>IF(H90&lt;&gt;"", VLOOKUP(H90,Lable!$A:$D,2,FALSE),"")</f>
        <v/>
      </c>
      <c r="K90" s="45"/>
      <c r="L90" s="15" t="str">
        <f t="shared" ref="L90" si="107">IF(K90&lt;&gt;"",M90&amp;"("&amp;K90&amp;")","")</f>
        <v/>
      </c>
      <c r="M90" s="15" t="str">
        <f>IF(K90&lt;&gt;"",VLOOKUP(K90,Lable!$A:$B,2,FALSE),"")</f>
        <v/>
      </c>
      <c r="N90" s="16"/>
      <c r="O90" s="41" t="s">
        <v>83</v>
      </c>
      <c r="P90" s="15" t="str">
        <f t="shared" ref="P90" si="108">IF(O90&lt;&gt;"",Q90&amp;"&lt;br&gt;("&amp;O90&amp;")","")</f>
        <v>Delete&lt;br&gt;(삭제)</v>
      </c>
      <c r="Q90" s="15" t="str">
        <f>IF(O90&lt;&gt;"", VLOOKUP(O90, Lable!$A:$B, 2, FALSE), "")</f>
        <v>Delete</v>
      </c>
      <c r="R90" s="16" t="s">
        <v>41</v>
      </c>
      <c r="S90" s="94" t="s">
        <v>440</v>
      </c>
      <c r="T90" s="15"/>
      <c r="U90" s="15"/>
      <c r="V90" s="16"/>
      <c r="W90" s="16"/>
      <c r="X90" s="16"/>
      <c r="Y90" s="16"/>
      <c r="Z90" s="14"/>
      <c r="AA90" s="14"/>
      <c r="AB90" s="14"/>
      <c r="AC90" s="14"/>
      <c r="AD90" s="14"/>
      <c r="AE90" s="14"/>
    </row>
    <row r="91" spans="1:31" s="17" customFormat="1" ht="18.600000000000001" customHeight="1">
      <c r="A91" s="14" t="s">
        <v>450</v>
      </c>
      <c r="B91" s="15" t="str">
        <f>VLOOKUP(A91,Lable!$G:$I,2,FALSE)</f>
        <v>제3자 책임</v>
      </c>
      <c r="C91" s="15" t="str">
        <f t="shared" si="99"/>
        <v>Third Party Liability(제3자 책임)</v>
      </c>
      <c r="D91" s="15" t="str">
        <f>IF(B91&lt;&gt;"", VLOOKUP(B91,Lable!$A:$D,2,FALSE), "" )</f>
        <v>Third Party Liability</v>
      </c>
      <c r="E91" s="16" t="s">
        <v>320</v>
      </c>
      <c r="F91" s="15" t="str">
        <f t="shared" si="100"/>
        <v>New(New)</v>
      </c>
      <c r="G91" s="15" t="str">
        <f>IF(E91&lt;&gt;"",VLOOKUP(E91,Lable!$A:$B,2,FALSE),"")</f>
        <v>New</v>
      </c>
      <c r="H91" s="16"/>
      <c r="I91" s="15" t="str">
        <f t="shared" si="101"/>
        <v/>
      </c>
      <c r="J91" s="15" t="str">
        <f>IF(H91&lt;&gt;"", VLOOKUP(H91,Lable!$A:$D,2,FALSE),"")</f>
        <v/>
      </c>
      <c r="K91" s="45"/>
      <c r="L91" s="15" t="str">
        <f t="shared" si="102"/>
        <v/>
      </c>
      <c r="M91" s="15" t="str">
        <f>IF(K91&lt;&gt;"",VLOOKUP(K91,Lable!$A:$B,2,FALSE),"")</f>
        <v/>
      </c>
      <c r="N91" s="16"/>
      <c r="O91" s="41" t="s">
        <v>78</v>
      </c>
      <c r="P91" s="15" t="str">
        <f t="shared" si="103"/>
        <v>Submit&lt;br&gt;(제출하다)</v>
      </c>
      <c r="Q91" s="15" t="str">
        <f>IF(O91&lt;&gt;"", VLOOKUP(O91, Lable!$A:$B, 2, FALSE), "")</f>
        <v>Submit</v>
      </c>
      <c r="R91" s="16" t="s">
        <v>41</v>
      </c>
      <c r="S91" s="93" t="s">
        <v>441</v>
      </c>
      <c r="T91" s="15"/>
      <c r="U91" s="15"/>
      <c r="V91" s="16"/>
      <c r="W91" s="16"/>
      <c r="X91" s="16"/>
      <c r="Y91" s="16"/>
      <c r="Z91" s="14"/>
      <c r="AA91" s="14"/>
      <c r="AB91" s="14"/>
      <c r="AC91" s="14"/>
      <c r="AD91" s="14"/>
      <c r="AE91" s="14"/>
    </row>
    <row r="92" spans="1:31" s="22" customFormat="1" ht="18.600000000000001" customHeight="1">
      <c r="A92" s="18" t="s">
        <v>450</v>
      </c>
      <c r="B92" s="19" t="str">
        <f>VLOOKUP(A92,Lable!$G:$I,2,FALSE)</f>
        <v>제3자 책임</v>
      </c>
      <c r="C92" s="19" t="str">
        <f t="shared" si="99"/>
        <v>Third Party Liability(제3자 책임)</v>
      </c>
      <c r="D92" s="19" t="str">
        <f>IF(B92&lt;&gt;"", VLOOKUP(B92,Lable!$A:$D,2,FALSE), "" )</f>
        <v>Third Party Liability</v>
      </c>
      <c r="E92" s="20"/>
      <c r="F92" s="19" t="str">
        <f t="shared" si="100"/>
        <v/>
      </c>
      <c r="G92" s="19" t="str">
        <f>IF(E92&lt;&gt;"",VLOOKUP(E92,Lable!$A:$B,2,FALSE),"")</f>
        <v/>
      </c>
      <c r="H92" s="20"/>
      <c r="I92" s="19" t="str">
        <f t="shared" si="101"/>
        <v/>
      </c>
      <c r="J92" s="19" t="str">
        <f>IF(H92&lt;&gt;"", VLOOKUP(H92,Lable!$A:$D,2,FALSE),"")</f>
        <v/>
      </c>
      <c r="K92" s="46"/>
      <c r="L92" s="19" t="str">
        <f t="shared" si="102"/>
        <v/>
      </c>
      <c r="M92" s="19" t="str">
        <f>IF(K92&lt;&gt;"",VLOOKUP(K92,Lable!$A:$B,2,FALSE),"")</f>
        <v/>
      </c>
      <c r="N92" s="20"/>
      <c r="O92" s="49"/>
      <c r="P92" s="19"/>
      <c r="Q92" s="19" t="str">
        <f>IF(O92&lt;&gt;"", VLOOKUP(O92, Lable!$A:$B, 2, FALSE), "")</f>
        <v/>
      </c>
      <c r="R92" s="20" t="s">
        <v>39</v>
      </c>
      <c r="S92" s="19" t="s">
        <v>57</v>
      </c>
      <c r="T92" s="19"/>
      <c r="U92" s="19"/>
      <c r="V92" s="20"/>
      <c r="W92" s="20"/>
      <c r="X92" s="20"/>
      <c r="Y92" s="20"/>
      <c r="Z92" s="18"/>
      <c r="AA92" s="18"/>
      <c r="AB92" s="18"/>
      <c r="AC92" s="18"/>
      <c r="AD92" s="18"/>
      <c r="AE92" s="18"/>
    </row>
    <row r="93" spans="1:31" s="22" customFormat="1" ht="18.600000000000001" customHeight="1">
      <c r="A93" s="18" t="s">
        <v>450</v>
      </c>
      <c r="B93" s="19" t="str">
        <f>VLOOKUP(A93,Lable!$G:$I,2,FALSE)</f>
        <v>제3자 책임</v>
      </c>
      <c r="C93" s="19" t="str">
        <f t="shared" si="99"/>
        <v>Third Party Liability(제3자 책임)</v>
      </c>
      <c r="D93" s="19" t="str">
        <f>IF(B93&lt;&gt;"", VLOOKUP(B93,Lable!$A:$D,2,FALSE), "" )</f>
        <v>Third Party Liability</v>
      </c>
      <c r="E93" s="20" t="s">
        <v>435</v>
      </c>
      <c r="F93" s="19" t="str">
        <f t="shared" si="100"/>
        <v>Details(Details)</v>
      </c>
      <c r="G93" s="19" t="str">
        <f>IF(E93&lt;&gt;"",VLOOKUP(E93,Lable!$A:$B,2,FALSE),"")</f>
        <v>Details</v>
      </c>
      <c r="H93" s="20"/>
      <c r="I93" s="19" t="str">
        <f t="shared" si="101"/>
        <v/>
      </c>
      <c r="J93" s="19" t="str">
        <f>IF(H93&lt;&gt;"", VLOOKUP(H93,Lable!$A:$D,2,FALSE),"")</f>
        <v/>
      </c>
      <c r="K93" s="46"/>
      <c r="L93" s="19" t="str">
        <f t="shared" si="102"/>
        <v/>
      </c>
      <c r="M93" s="19" t="str">
        <f>IF(K93&lt;&gt;"",VLOOKUP(K93,Lable!$A:$B,2,FALSE),"")</f>
        <v/>
      </c>
      <c r="N93" s="20" t="s">
        <v>407</v>
      </c>
      <c r="O93" s="49" t="s">
        <v>424</v>
      </c>
      <c r="P93" s="80" t="str">
        <f t="shared" ref="P93:P96" si="109">IF(O93&lt;&gt;"",Q93&amp;"&lt;br&gt;("&amp;O93&amp;")","")</f>
        <v>Application No&lt;br&gt;(Application No)</v>
      </c>
      <c r="Q93" s="80" t="str">
        <f>IF(O93&lt;&gt;"", VLOOKUP(O93, Lable!$A:$B, 2, FALSE), "")</f>
        <v>Application No</v>
      </c>
      <c r="R93" s="20" t="s">
        <v>39</v>
      </c>
      <c r="S93" s="19" t="s">
        <v>57</v>
      </c>
      <c r="T93" s="19"/>
      <c r="U93" s="19"/>
      <c r="V93" s="20"/>
      <c r="W93" s="20"/>
      <c r="X93" s="20"/>
      <c r="Y93" s="20"/>
      <c r="Z93" s="18"/>
      <c r="AA93" s="18"/>
      <c r="AB93" s="18"/>
      <c r="AC93" s="18" t="s">
        <v>439</v>
      </c>
      <c r="AD93" s="18" t="s">
        <v>439</v>
      </c>
      <c r="AE93" s="18" t="s">
        <v>439</v>
      </c>
    </row>
    <row r="94" spans="1:31" s="22" customFormat="1" ht="18.600000000000001" customHeight="1">
      <c r="A94" s="18" t="s">
        <v>450</v>
      </c>
      <c r="B94" s="19" t="str">
        <f>VLOOKUP(A94,Lable!$G:$I,2,FALSE)</f>
        <v>제3자 책임</v>
      </c>
      <c r="C94" s="19" t="str">
        <f t="shared" si="99"/>
        <v>Third Party Liability(제3자 책임)</v>
      </c>
      <c r="D94" s="19" t="str">
        <f>IF(B94&lt;&gt;"", VLOOKUP(B94,Lable!$A:$D,2,FALSE), "" )</f>
        <v>Third Party Liability</v>
      </c>
      <c r="E94" s="20" t="s">
        <v>435</v>
      </c>
      <c r="F94" s="19" t="str">
        <f t="shared" si="100"/>
        <v>Details(Details)</v>
      </c>
      <c r="G94" s="19" t="str">
        <f>IF(E94&lt;&gt;"",VLOOKUP(E94,Lable!$A:$B,2,FALSE),"")</f>
        <v>Details</v>
      </c>
      <c r="H94" s="20"/>
      <c r="I94" s="19" t="str">
        <f t="shared" si="101"/>
        <v/>
      </c>
      <c r="J94" s="19" t="str">
        <f>IF(H94&lt;&gt;"", VLOOKUP(H94,Lable!$A:$D,2,FALSE),"")</f>
        <v/>
      </c>
      <c r="K94" s="46"/>
      <c r="L94" s="19" t="str">
        <f t="shared" si="102"/>
        <v/>
      </c>
      <c r="M94" s="19" t="str">
        <f>IF(K94&lt;&gt;"",VLOOKUP(K94,Lable!$A:$B,2,FALSE),"")</f>
        <v/>
      </c>
      <c r="N94" s="20" t="s">
        <v>407</v>
      </c>
      <c r="O94" s="49" t="s">
        <v>425</v>
      </c>
      <c r="P94" s="80" t="str">
        <f t="shared" si="109"/>
        <v>Region&lt;br&gt;(Region)</v>
      </c>
      <c r="Q94" s="19" t="str">
        <f>IF(O94&lt;&gt;"", VLOOKUP(O94, Lable!$A:$B, 2, FALSE), "")</f>
        <v>Region</v>
      </c>
      <c r="R94" s="20" t="s">
        <v>39</v>
      </c>
      <c r="S94" s="19" t="s">
        <v>57</v>
      </c>
      <c r="T94" s="19"/>
      <c r="U94" s="19"/>
      <c r="V94" s="20"/>
      <c r="W94" s="20"/>
      <c r="X94" s="20"/>
      <c r="Y94" s="20"/>
      <c r="Z94" s="18"/>
      <c r="AA94" s="18"/>
      <c r="AB94" s="18"/>
      <c r="AC94" s="18" t="s">
        <v>438</v>
      </c>
      <c r="AD94" s="18" t="s">
        <v>438</v>
      </c>
      <c r="AE94" s="18" t="s">
        <v>438</v>
      </c>
    </row>
    <row r="95" spans="1:31" s="22" customFormat="1" ht="18.600000000000001" customHeight="1">
      <c r="A95" s="18" t="s">
        <v>450</v>
      </c>
      <c r="B95" s="19" t="str">
        <f>VLOOKUP(A95,Lable!$G:$I,2,FALSE)</f>
        <v>제3자 책임</v>
      </c>
      <c r="C95" s="19" t="str">
        <f t="shared" si="99"/>
        <v>Third Party Liability(제3자 책임)</v>
      </c>
      <c r="D95" s="19" t="str">
        <f>IF(B95&lt;&gt;"", VLOOKUP(B95,Lable!$A:$D,2,FALSE), "" )</f>
        <v>Third Party Liability</v>
      </c>
      <c r="E95" s="20" t="s">
        <v>435</v>
      </c>
      <c r="F95" s="19" t="str">
        <f t="shared" si="100"/>
        <v>Details(Details)</v>
      </c>
      <c r="G95" s="19" t="str">
        <f>IF(E95&lt;&gt;"",VLOOKUP(E95,Lable!$A:$B,2,FALSE),"")</f>
        <v>Details</v>
      </c>
      <c r="H95" s="20"/>
      <c r="I95" s="19" t="str">
        <f t="shared" si="101"/>
        <v/>
      </c>
      <c r="J95" s="19" t="str">
        <f>IF(H95&lt;&gt;"", VLOOKUP(H95,Lable!$A:$D,2,FALSE),"")</f>
        <v/>
      </c>
      <c r="K95" s="46"/>
      <c r="L95" s="19" t="str">
        <f t="shared" si="102"/>
        <v/>
      </c>
      <c r="M95" s="19" t="str">
        <f>IF(K95&lt;&gt;"",VLOOKUP(K95,Lable!$A:$B,2,FALSE),"")</f>
        <v/>
      </c>
      <c r="N95" s="20" t="s">
        <v>407</v>
      </c>
      <c r="O95" s="49" t="s">
        <v>426</v>
      </c>
      <c r="P95" s="80" t="str">
        <f t="shared" si="109"/>
        <v>Processing Status&lt;br&gt;(Processing Status)</v>
      </c>
      <c r="Q95" s="19" t="str">
        <f>IF(O95&lt;&gt;"", VLOOKUP(O95, Lable!$A:$B, 2, FALSE), "")</f>
        <v>Processing Status</v>
      </c>
      <c r="R95" s="20" t="s">
        <v>39</v>
      </c>
      <c r="S95" s="19" t="s">
        <v>57</v>
      </c>
      <c r="T95" s="19"/>
      <c r="U95" s="19"/>
      <c r="V95" s="20"/>
      <c r="W95" s="20"/>
      <c r="X95" s="20"/>
      <c r="Y95" s="20"/>
      <c r="Z95" s="18"/>
      <c r="AA95" s="18"/>
      <c r="AB95" s="18"/>
      <c r="AC95" s="18"/>
      <c r="AD95" s="18"/>
      <c r="AE95" s="18"/>
    </row>
    <row r="96" spans="1:31" s="22" customFormat="1" ht="18.600000000000001" customHeight="1">
      <c r="A96" s="18" t="s">
        <v>450</v>
      </c>
      <c r="B96" s="19" t="str">
        <f>VLOOKUP(A96,Lable!$G:$I,2,FALSE)</f>
        <v>제3자 책임</v>
      </c>
      <c r="C96" s="19" t="str">
        <f t="shared" si="99"/>
        <v>Third Party Liability(제3자 책임)</v>
      </c>
      <c r="D96" s="19" t="str">
        <f>IF(B96&lt;&gt;"", VLOOKUP(B96,Lable!$A:$D,2,FALSE), "" )</f>
        <v>Third Party Liability</v>
      </c>
      <c r="E96" s="20" t="s">
        <v>435</v>
      </c>
      <c r="F96" s="19" t="str">
        <f t="shared" si="100"/>
        <v>Details(Details)</v>
      </c>
      <c r="G96" s="19" t="str">
        <f>IF(E96&lt;&gt;"",VLOOKUP(E96,Lable!$A:$B,2,FALSE),"")</f>
        <v>Details</v>
      </c>
      <c r="H96" s="20"/>
      <c r="I96" s="19" t="str">
        <f t="shared" si="101"/>
        <v/>
      </c>
      <c r="J96" s="19" t="str">
        <f>IF(H96&lt;&gt;"", VLOOKUP(H96,Lable!$A:$D,2,FALSE),"")</f>
        <v/>
      </c>
      <c r="K96" s="46"/>
      <c r="L96" s="19" t="str">
        <f t="shared" si="102"/>
        <v/>
      </c>
      <c r="M96" s="19" t="str">
        <f>IF(K96&lt;&gt;"",VLOOKUP(K96,Lable!$A:$B,2,FALSE),"")</f>
        <v/>
      </c>
      <c r="N96" s="20" t="s">
        <v>407</v>
      </c>
      <c r="O96" s="49" t="s">
        <v>427</v>
      </c>
      <c r="P96" s="80" t="str">
        <f t="shared" si="109"/>
        <v>Date of request&lt;br&gt;(Date of request)</v>
      </c>
      <c r="Q96" s="19" t="str">
        <f>IF(O96&lt;&gt;"", VLOOKUP(O96, Lable!$A:$B, 2, FALSE), "")</f>
        <v>Date of request</v>
      </c>
      <c r="R96" s="20" t="s">
        <v>39</v>
      </c>
      <c r="S96" s="19" t="s">
        <v>57</v>
      </c>
      <c r="T96" s="19"/>
      <c r="U96" s="19"/>
      <c r="V96" s="20"/>
      <c r="W96" s="20"/>
      <c r="X96" s="20"/>
      <c r="Y96" s="20"/>
      <c r="Z96" s="18"/>
      <c r="AA96" s="18"/>
      <c r="AB96" s="18"/>
      <c r="AC96" s="18"/>
      <c r="AD96" s="18"/>
      <c r="AE96" s="18"/>
    </row>
    <row r="97" spans="1:31" s="22" customFormat="1" ht="18.600000000000001" customHeight="1">
      <c r="A97" s="18" t="s">
        <v>450</v>
      </c>
      <c r="B97" s="19" t="str">
        <f>VLOOKUP(A97,Lable!$G:$I,2,FALSE)</f>
        <v>제3자 책임</v>
      </c>
      <c r="C97" s="19" t="str">
        <f t="shared" si="99"/>
        <v>Third Party Liability(제3자 책임)</v>
      </c>
      <c r="D97" s="19" t="str">
        <f>IF(B97&lt;&gt;"", VLOOKUP(B97,Lable!$A:$D,2,FALSE), "" )</f>
        <v>Third Party Liability</v>
      </c>
      <c r="E97" s="20" t="s">
        <v>435</v>
      </c>
      <c r="F97" s="19" t="str">
        <f t="shared" si="100"/>
        <v>Details(Details)</v>
      </c>
      <c r="G97" s="19" t="str">
        <f>IF(E97&lt;&gt;"",VLOOKUP(E97,Lable!$A:$B,2,FALSE),"")</f>
        <v>Details</v>
      </c>
      <c r="H97" s="20"/>
      <c r="I97" s="19" t="str">
        <f t="shared" si="101"/>
        <v/>
      </c>
      <c r="J97" s="19" t="str">
        <f>IF(H97&lt;&gt;"", VLOOKUP(H97,Lable!$A:$D,2,FALSE),"")</f>
        <v/>
      </c>
      <c r="K97" s="46"/>
      <c r="L97" s="19" t="str">
        <f t="shared" si="102"/>
        <v/>
      </c>
      <c r="M97" s="19" t="str">
        <f>IF(K97&lt;&gt;"",VLOOKUP(K97,Lable!$A:$B,2,FALSE),"")</f>
        <v/>
      </c>
      <c r="N97" s="20"/>
      <c r="O97" s="49"/>
      <c r="P97" s="19"/>
      <c r="Q97" s="19" t="str">
        <f>IF(O97&lt;&gt;"", VLOOKUP(O97, Lable!$A:$B, 2, FALSE), "")</f>
        <v/>
      </c>
      <c r="R97" s="20" t="s">
        <v>39</v>
      </c>
      <c r="S97" s="19" t="s">
        <v>57</v>
      </c>
      <c r="T97" s="19"/>
      <c r="U97" s="19"/>
      <c r="V97" s="20"/>
      <c r="W97" s="20"/>
      <c r="X97" s="20"/>
      <c r="Y97" s="20"/>
      <c r="Z97" s="18"/>
      <c r="AA97" s="18"/>
      <c r="AB97" s="18"/>
      <c r="AC97" s="18"/>
      <c r="AD97" s="18"/>
      <c r="AE97" s="18"/>
    </row>
    <row r="98" spans="1:31" s="72" customFormat="1" ht="17.45" customHeight="1">
      <c r="A98" s="67" t="s">
        <v>450</v>
      </c>
      <c r="B98" s="68" t="str">
        <f>VLOOKUP(A98,Lable!$G:$I,2,FALSE)</f>
        <v>제3자 책임</v>
      </c>
      <c r="C98" s="68" t="str">
        <f t="shared" si="99"/>
        <v>Third Party Liability(제3자 책임)</v>
      </c>
      <c r="D98" s="68" t="str">
        <f>IF(B98&lt;&gt;"", VLOOKUP(B98,Lable!$A:$D,2,FALSE), "" )</f>
        <v>Third Party Liability</v>
      </c>
      <c r="E98" s="70" t="s">
        <v>435</v>
      </c>
      <c r="F98" s="68" t="str">
        <f t="shared" si="100"/>
        <v>Details(Details)</v>
      </c>
      <c r="G98" s="68" t="str">
        <f>IF(E98&lt;&gt;"",VLOOKUP(E98,Lable!$A:$B,2,FALSE),"")</f>
        <v>Details</v>
      </c>
      <c r="H98" s="70" t="s">
        <v>342</v>
      </c>
      <c r="I98" s="68" t="str">
        <f t="shared" si="101"/>
        <v>Taxpayer Information(Taxpayer Information)</v>
      </c>
      <c r="J98" s="68" t="str">
        <f>IF(H98&lt;&gt;"", VLOOKUP(H98,Lable!$A:$D,2,FALSE),"")</f>
        <v>Taxpayer Information</v>
      </c>
      <c r="K98" s="69"/>
      <c r="L98" s="68" t="str">
        <f t="shared" si="102"/>
        <v/>
      </c>
      <c r="M98" s="68" t="str">
        <f>IF(K98&lt;&gt;"",VLOOKUP(K98,Lable!$A:$B,2,FALSE),"")</f>
        <v/>
      </c>
      <c r="N98" s="70" t="s">
        <v>21</v>
      </c>
      <c r="O98" s="71" t="s">
        <v>49</v>
      </c>
      <c r="P98" s="68" t="str">
        <f t="shared" ref="P98:P115" si="110">IF(O98&lt;&gt;"",Q98&amp;"&lt;br&gt;("&amp;O98&amp;")","")</f>
        <v>TIN&lt;br&gt;(TIN)</v>
      </c>
      <c r="Q98" s="68" t="str">
        <f>IF(O98&lt;&gt;"", VLOOKUP(O98, Lable!$A:$B, 2, FALSE), "")</f>
        <v>TIN</v>
      </c>
      <c r="R98" s="70" t="s">
        <v>39</v>
      </c>
      <c r="S98" s="68"/>
      <c r="T98" s="68" t="s">
        <v>336</v>
      </c>
      <c r="U98" s="68"/>
      <c r="V98" s="70"/>
      <c r="W98" s="70"/>
      <c r="X98" s="70"/>
      <c r="Y98" s="70"/>
      <c r="Z98" s="86" t="s">
        <v>338</v>
      </c>
      <c r="AA98" s="86" t="s">
        <v>338</v>
      </c>
      <c r="AB98" s="86" t="s">
        <v>338</v>
      </c>
      <c r="AC98" s="86" t="s">
        <v>354</v>
      </c>
      <c r="AD98" s="86" t="s">
        <v>354</v>
      </c>
      <c r="AE98" s="86" t="s">
        <v>354</v>
      </c>
    </row>
    <row r="99" spans="1:31" s="72" customFormat="1" ht="17.45" customHeight="1">
      <c r="A99" s="67" t="s">
        <v>450</v>
      </c>
      <c r="B99" s="68" t="str">
        <f>VLOOKUP(A99,Lable!$G:$I,2,FALSE)</f>
        <v>제3자 책임</v>
      </c>
      <c r="C99" s="68" t="str">
        <f t="shared" si="99"/>
        <v>Third Party Liability(제3자 책임)</v>
      </c>
      <c r="D99" s="68" t="str">
        <f>IF(B99&lt;&gt;"", VLOOKUP(B99,Lable!$A:$D,2,FALSE), "" )</f>
        <v>Third Party Liability</v>
      </c>
      <c r="E99" s="70" t="s">
        <v>435</v>
      </c>
      <c r="F99" s="68" t="str">
        <f t="shared" si="100"/>
        <v>Details(Details)</v>
      </c>
      <c r="G99" s="68" t="str">
        <f>IF(E99&lt;&gt;"",VLOOKUP(E99,Lable!$A:$B,2,FALSE),"")</f>
        <v>Details</v>
      </c>
      <c r="H99" s="70" t="s">
        <v>342</v>
      </c>
      <c r="I99" s="68" t="str">
        <f t="shared" si="101"/>
        <v>Taxpayer Information(Taxpayer Information)</v>
      </c>
      <c r="J99" s="68" t="str">
        <f>IF(H99&lt;&gt;"", VLOOKUP(H99,Lable!$A:$D,2,FALSE),"")</f>
        <v>Taxpayer Information</v>
      </c>
      <c r="K99" s="69"/>
      <c r="L99" s="68" t="str">
        <f t="shared" si="102"/>
        <v/>
      </c>
      <c r="M99" s="68" t="str">
        <f>IF(K99&lt;&gt;"",VLOOKUP(K99,Lable!$A:$B,2,FALSE),"")</f>
        <v/>
      </c>
      <c r="N99" s="70" t="s">
        <v>21</v>
      </c>
      <c r="O99" s="71" t="s">
        <v>45</v>
      </c>
      <c r="P99" s="68" t="str">
        <f t="shared" si="110"/>
        <v>Taxpayer Name&lt;br&gt;(Taxpayer Name)</v>
      </c>
      <c r="Q99" s="68" t="str">
        <f>IF(O99&lt;&gt;"", VLOOKUP(O99, Lable!$A:$B, 2, FALSE), "")</f>
        <v>Taxpayer Name</v>
      </c>
      <c r="R99" s="70" t="s">
        <v>39</v>
      </c>
      <c r="S99" s="68"/>
      <c r="T99" s="68"/>
      <c r="U99" s="68"/>
      <c r="V99" s="70"/>
      <c r="W99" s="70"/>
      <c r="X99" s="70"/>
      <c r="Y99" s="70"/>
      <c r="Z99" s="86"/>
      <c r="AA99" s="86"/>
      <c r="AB99" s="86"/>
      <c r="AC99" s="86" t="s">
        <v>355</v>
      </c>
      <c r="AD99" s="86" t="s">
        <v>355</v>
      </c>
      <c r="AE99" s="86" t="s">
        <v>355</v>
      </c>
    </row>
    <row r="100" spans="1:31" s="72" customFormat="1" ht="17.45" customHeight="1">
      <c r="A100" s="67" t="s">
        <v>450</v>
      </c>
      <c r="B100" s="68" t="str">
        <f>VLOOKUP(A100,Lable!$G:$I,2,FALSE)</f>
        <v>제3자 책임</v>
      </c>
      <c r="C100" s="68" t="str">
        <f t="shared" si="99"/>
        <v>Third Party Liability(제3자 책임)</v>
      </c>
      <c r="D100" s="68" t="str">
        <f>IF(B100&lt;&gt;"", VLOOKUP(B100,Lable!$A:$D,2,FALSE), "" )</f>
        <v>Third Party Liability</v>
      </c>
      <c r="E100" s="70" t="s">
        <v>435</v>
      </c>
      <c r="F100" s="68" t="str">
        <f t="shared" si="100"/>
        <v>Details(Details)</v>
      </c>
      <c r="G100" s="68" t="str">
        <f>IF(E100&lt;&gt;"",VLOOKUP(E100,Lable!$A:$B,2,FALSE),"")</f>
        <v>Details</v>
      </c>
      <c r="H100" s="70" t="s">
        <v>342</v>
      </c>
      <c r="I100" s="68" t="str">
        <f t="shared" si="101"/>
        <v>Taxpayer Information(Taxpayer Information)</v>
      </c>
      <c r="J100" s="68" t="str">
        <f>IF(H100&lt;&gt;"", VLOOKUP(H100,Lable!$A:$D,2,FALSE),"")</f>
        <v>Taxpayer Information</v>
      </c>
      <c r="K100" s="69"/>
      <c r="L100" s="68" t="str">
        <f t="shared" si="102"/>
        <v/>
      </c>
      <c r="M100" s="68" t="str">
        <f>IF(K100&lt;&gt;"",VLOOKUP(K100,Lable!$A:$B,2,FALSE),"")</f>
        <v/>
      </c>
      <c r="N100" s="70" t="s">
        <v>21</v>
      </c>
      <c r="O100" s="71" t="s">
        <v>344</v>
      </c>
      <c r="P100" s="68" t="str">
        <f t="shared" si="110"/>
        <v>Business Type&lt;br&gt;(Business Type)</v>
      </c>
      <c r="Q100" s="68" t="str">
        <f>IF(O100&lt;&gt;"", VLOOKUP(O100, Lable!$A:$B, 2, FALSE), "")</f>
        <v>Business Type</v>
      </c>
      <c r="R100" s="70" t="s">
        <v>39</v>
      </c>
      <c r="S100" s="68"/>
      <c r="T100" s="68"/>
      <c r="U100" s="68"/>
      <c r="V100" s="70"/>
      <c r="W100" s="70"/>
      <c r="X100" s="70"/>
      <c r="Y100" s="70"/>
      <c r="Z100" s="67"/>
      <c r="AA100" s="67"/>
      <c r="AB100" s="67"/>
      <c r="AC100" s="86" t="s">
        <v>356</v>
      </c>
      <c r="AD100" s="86" t="s">
        <v>356</v>
      </c>
      <c r="AE100" s="86" t="s">
        <v>356</v>
      </c>
    </row>
    <row r="101" spans="1:31" s="72" customFormat="1" ht="18.600000000000001" customHeight="1">
      <c r="A101" s="67" t="s">
        <v>450</v>
      </c>
      <c r="B101" s="68" t="str">
        <f>VLOOKUP(A101,Lable!$G:$I,2,FALSE)</f>
        <v>제3자 책임</v>
      </c>
      <c r="C101" s="68" t="str">
        <f t="shared" si="99"/>
        <v>Third Party Liability(제3자 책임)</v>
      </c>
      <c r="D101" s="68" t="str">
        <f>IF(B101&lt;&gt;"", VLOOKUP(B101,Lable!$A:$D,2,FALSE), "" )</f>
        <v>Third Party Liability</v>
      </c>
      <c r="E101" s="70" t="s">
        <v>435</v>
      </c>
      <c r="F101" s="68" t="str">
        <f t="shared" si="100"/>
        <v>Details(Details)</v>
      </c>
      <c r="G101" s="68" t="str">
        <f>IF(E101&lt;&gt;"",VLOOKUP(E101,Lable!$A:$B,2,FALSE),"")</f>
        <v>Details</v>
      </c>
      <c r="H101" s="70" t="s">
        <v>342</v>
      </c>
      <c r="I101" s="68" t="str">
        <f t="shared" si="101"/>
        <v>Taxpayer Information(Taxpayer Information)</v>
      </c>
      <c r="J101" s="68" t="str">
        <f>IF(H101&lt;&gt;"", VLOOKUP(H101,Lable!$A:$D,2,FALSE),"")</f>
        <v>Taxpayer Information</v>
      </c>
      <c r="K101" s="69"/>
      <c r="L101" s="68" t="str">
        <f t="shared" si="102"/>
        <v/>
      </c>
      <c r="M101" s="68" t="str">
        <f>IF(K101&lt;&gt;"",VLOOKUP(K101,Lable!$A:$B,2,FALSE),"")</f>
        <v/>
      </c>
      <c r="N101" s="70" t="s">
        <v>21</v>
      </c>
      <c r="O101" s="71" t="s">
        <v>345</v>
      </c>
      <c r="P101" s="68" t="str">
        <f t="shared" si="110"/>
        <v>Application Type&lt;br&gt;(Application Type)</v>
      </c>
      <c r="Q101" s="68" t="str">
        <f>IF(O101&lt;&gt;"", VLOOKUP(O101, Lable!$A:$B, 2, FALSE), "")</f>
        <v>Application Type</v>
      </c>
      <c r="R101" s="70" t="s">
        <v>39</v>
      </c>
      <c r="S101" s="68"/>
      <c r="T101" s="68"/>
      <c r="U101" s="68"/>
      <c r="V101" s="70"/>
      <c r="W101" s="70"/>
      <c r="X101" s="70"/>
      <c r="Y101" s="70"/>
      <c r="Z101" s="67"/>
      <c r="AA101" s="67"/>
      <c r="AB101" s="67"/>
      <c r="AC101" s="67" t="s">
        <v>357</v>
      </c>
      <c r="AD101" s="67" t="s">
        <v>357</v>
      </c>
      <c r="AE101" s="67" t="s">
        <v>357</v>
      </c>
    </row>
    <row r="102" spans="1:31" s="72" customFormat="1" ht="18.600000000000001" customHeight="1">
      <c r="A102" s="67" t="s">
        <v>450</v>
      </c>
      <c r="B102" s="68" t="str">
        <f>VLOOKUP(A102,Lable!$G:$I,2,FALSE)</f>
        <v>제3자 책임</v>
      </c>
      <c r="C102" s="68" t="str">
        <f t="shared" si="99"/>
        <v>Third Party Liability(제3자 책임)</v>
      </c>
      <c r="D102" s="68" t="str">
        <f>IF(B102&lt;&gt;"", VLOOKUP(B102,Lable!$A:$D,2,FALSE), "" )</f>
        <v>Third Party Liability</v>
      </c>
      <c r="E102" s="70" t="s">
        <v>435</v>
      </c>
      <c r="F102" s="68" t="str">
        <f t="shared" si="100"/>
        <v>Details(Details)</v>
      </c>
      <c r="G102" s="68" t="str">
        <f>IF(E102&lt;&gt;"",VLOOKUP(E102,Lable!$A:$B,2,FALSE),"")</f>
        <v>Details</v>
      </c>
      <c r="H102" s="70" t="s">
        <v>342</v>
      </c>
      <c r="I102" s="68" t="str">
        <f t="shared" si="101"/>
        <v>Taxpayer Information(Taxpayer Information)</v>
      </c>
      <c r="J102" s="68" t="str">
        <f>IF(H102&lt;&gt;"", VLOOKUP(H102,Lable!$A:$D,2,FALSE),"")</f>
        <v>Taxpayer Information</v>
      </c>
      <c r="K102" s="69"/>
      <c r="L102" s="68" t="str">
        <f t="shared" si="102"/>
        <v/>
      </c>
      <c r="M102" s="68" t="str">
        <f>IF(K102&lt;&gt;"",VLOOKUP(K102,Lable!$A:$B,2,FALSE),"")</f>
        <v/>
      </c>
      <c r="N102" s="70" t="s">
        <v>21</v>
      </c>
      <c r="O102" s="71" t="s">
        <v>152</v>
      </c>
      <c r="P102" s="68" t="str">
        <f t="shared" si="110"/>
        <v>Region&lt;br&gt;(Region)</v>
      </c>
      <c r="Q102" s="68" t="str">
        <f>IF(O102&lt;&gt;"", VLOOKUP(O102, Lable!$A:$B, 2, FALSE), "")</f>
        <v>Region</v>
      </c>
      <c r="R102" s="70" t="s">
        <v>39</v>
      </c>
      <c r="S102" s="68"/>
      <c r="T102" s="68"/>
      <c r="U102" s="68"/>
      <c r="V102" s="70"/>
      <c r="W102" s="70"/>
      <c r="X102" s="70"/>
      <c r="Y102" s="70"/>
      <c r="Z102" s="67"/>
      <c r="AA102" s="67"/>
      <c r="AB102" s="67"/>
      <c r="AC102" s="67" t="s">
        <v>358</v>
      </c>
      <c r="AD102" s="67" t="s">
        <v>358</v>
      </c>
      <c r="AE102" s="67" t="s">
        <v>358</v>
      </c>
    </row>
    <row r="103" spans="1:31" s="72" customFormat="1" ht="18.600000000000001" customHeight="1">
      <c r="A103" s="67" t="s">
        <v>450</v>
      </c>
      <c r="B103" s="68" t="str">
        <f>VLOOKUP(A103,Lable!$G:$I,2,FALSE)</f>
        <v>제3자 책임</v>
      </c>
      <c r="C103" s="68" t="str">
        <f t="shared" si="99"/>
        <v>Third Party Liability(제3자 책임)</v>
      </c>
      <c r="D103" s="68" t="str">
        <f>IF(B103&lt;&gt;"", VLOOKUP(B103,Lable!$A:$D,2,FALSE), "" )</f>
        <v>Third Party Liability</v>
      </c>
      <c r="E103" s="70" t="s">
        <v>435</v>
      </c>
      <c r="F103" s="68" t="str">
        <f t="shared" si="100"/>
        <v>Details(Details)</v>
      </c>
      <c r="G103" s="68" t="str">
        <f>IF(E103&lt;&gt;"",VLOOKUP(E103,Lable!$A:$B,2,FALSE),"")</f>
        <v>Details</v>
      </c>
      <c r="H103" s="70" t="s">
        <v>342</v>
      </c>
      <c r="I103" s="68" t="str">
        <f t="shared" si="101"/>
        <v>Taxpayer Information(Taxpayer Information)</v>
      </c>
      <c r="J103" s="68" t="str">
        <f>IF(H103&lt;&gt;"", VLOOKUP(H103,Lable!$A:$D,2,FALSE),"")</f>
        <v>Taxpayer Information</v>
      </c>
      <c r="K103" s="69"/>
      <c r="L103" s="68" t="str">
        <f t="shared" si="102"/>
        <v/>
      </c>
      <c r="M103" s="68" t="str">
        <f>IF(K103&lt;&gt;"",VLOOKUP(K103,Lable!$A:$B,2,FALSE),"")</f>
        <v/>
      </c>
      <c r="N103" s="70" t="s">
        <v>21</v>
      </c>
      <c r="O103" s="71" t="s">
        <v>141</v>
      </c>
      <c r="P103" s="68" t="str">
        <f t="shared" si="110"/>
        <v>District&lt;br&gt;(District)</v>
      </c>
      <c r="Q103" s="68" t="str">
        <f>IF(O103&lt;&gt;"", VLOOKUP(O103, Lable!$A:$B, 2, FALSE), "")</f>
        <v>District</v>
      </c>
      <c r="R103" s="70" t="s">
        <v>39</v>
      </c>
      <c r="S103" s="68"/>
      <c r="T103" s="68"/>
      <c r="U103" s="68"/>
      <c r="V103" s="70"/>
      <c r="W103" s="70"/>
      <c r="X103" s="70"/>
      <c r="Y103" s="70"/>
      <c r="Z103" s="67"/>
      <c r="AA103" s="67"/>
      <c r="AB103" s="67"/>
      <c r="AC103" s="67" t="s">
        <v>359</v>
      </c>
      <c r="AD103" s="67" t="s">
        <v>359</v>
      </c>
      <c r="AE103" s="67" t="s">
        <v>359</v>
      </c>
    </row>
    <row r="104" spans="1:31" s="72" customFormat="1" ht="18.600000000000001" customHeight="1">
      <c r="A104" s="67" t="s">
        <v>450</v>
      </c>
      <c r="B104" s="68" t="str">
        <f>VLOOKUP(A104,Lable!$G:$I,2,FALSE)</f>
        <v>제3자 책임</v>
      </c>
      <c r="C104" s="68" t="str">
        <f t="shared" si="99"/>
        <v>Third Party Liability(제3자 책임)</v>
      </c>
      <c r="D104" s="68" t="str">
        <f>IF(B104&lt;&gt;"", VLOOKUP(B104,Lable!$A:$D,2,FALSE), "" )</f>
        <v>Third Party Liability</v>
      </c>
      <c r="E104" s="70" t="s">
        <v>435</v>
      </c>
      <c r="F104" s="68" t="str">
        <f t="shared" si="100"/>
        <v>Details(Details)</v>
      </c>
      <c r="G104" s="68" t="str">
        <f>IF(E104&lt;&gt;"",VLOOKUP(E104,Lable!$A:$B,2,FALSE),"")</f>
        <v>Details</v>
      </c>
      <c r="H104" s="70" t="s">
        <v>342</v>
      </c>
      <c r="I104" s="68" t="str">
        <f t="shared" si="101"/>
        <v>Taxpayer Information(Taxpayer Information)</v>
      </c>
      <c r="J104" s="68" t="str">
        <f>IF(H104&lt;&gt;"", VLOOKUP(H104,Lable!$A:$D,2,FALSE),"")</f>
        <v>Taxpayer Information</v>
      </c>
      <c r="K104" s="69"/>
      <c r="L104" s="68" t="str">
        <f t="shared" si="102"/>
        <v/>
      </c>
      <c r="M104" s="68" t="str">
        <f>IF(K104&lt;&gt;"",VLOOKUP(K104,Lable!$A:$B,2,FALSE),"")</f>
        <v/>
      </c>
      <c r="N104" s="70" t="s">
        <v>21</v>
      </c>
      <c r="O104" s="71" t="s">
        <v>142</v>
      </c>
      <c r="P104" s="68" t="str">
        <f t="shared" si="110"/>
        <v>Ward&lt;br&gt;(Ward)</v>
      </c>
      <c r="Q104" s="68" t="str">
        <f>IF(O104&lt;&gt;"", VLOOKUP(O104, Lable!$A:$B, 2, FALSE), "")</f>
        <v>Ward</v>
      </c>
      <c r="R104" s="70" t="s">
        <v>39</v>
      </c>
      <c r="S104" s="68"/>
      <c r="T104" s="68"/>
      <c r="U104" s="68"/>
      <c r="V104" s="70"/>
      <c r="W104" s="70"/>
      <c r="X104" s="70"/>
      <c r="Y104" s="70"/>
      <c r="Z104" s="67"/>
      <c r="AA104" s="67"/>
      <c r="AB104" s="67"/>
      <c r="AC104" s="67" t="s">
        <v>360</v>
      </c>
      <c r="AD104" s="67" t="s">
        <v>360</v>
      </c>
      <c r="AE104" s="67" t="s">
        <v>360</v>
      </c>
    </row>
    <row r="105" spans="1:31" s="72" customFormat="1" ht="18.600000000000001" customHeight="1">
      <c r="A105" s="67" t="s">
        <v>450</v>
      </c>
      <c r="B105" s="68" t="str">
        <f>VLOOKUP(A105,Lable!$G:$I,2,FALSE)</f>
        <v>제3자 책임</v>
      </c>
      <c r="C105" s="68" t="str">
        <f t="shared" si="99"/>
        <v>Third Party Liability(제3자 책임)</v>
      </c>
      <c r="D105" s="68" t="str">
        <f>IF(B105&lt;&gt;"", VLOOKUP(B105,Lable!$A:$D,2,FALSE), "" )</f>
        <v>Third Party Liability</v>
      </c>
      <c r="E105" s="70" t="s">
        <v>435</v>
      </c>
      <c r="F105" s="68" t="str">
        <f t="shared" si="100"/>
        <v>Details(Details)</v>
      </c>
      <c r="G105" s="68" t="str">
        <f>IF(E105&lt;&gt;"",VLOOKUP(E105,Lable!$A:$B,2,FALSE),"")</f>
        <v>Details</v>
      </c>
      <c r="H105" s="70" t="s">
        <v>342</v>
      </c>
      <c r="I105" s="68" t="str">
        <f t="shared" si="101"/>
        <v>Taxpayer Information(Taxpayer Information)</v>
      </c>
      <c r="J105" s="68" t="str">
        <f>IF(H105&lt;&gt;"", VLOOKUP(H105,Lable!$A:$D,2,FALSE),"")</f>
        <v>Taxpayer Information</v>
      </c>
      <c r="K105" s="69"/>
      <c r="L105" s="68" t="str">
        <f t="shared" si="102"/>
        <v/>
      </c>
      <c r="M105" s="68" t="str">
        <f>IF(K105&lt;&gt;"",VLOOKUP(K105,Lable!$A:$B,2,FALSE),"")</f>
        <v/>
      </c>
      <c r="N105" s="70" t="s">
        <v>21</v>
      </c>
      <c r="O105" s="71" t="s">
        <v>143</v>
      </c>
      <c r="P105" s="68" t="str">
        <f t="shared" si="110"/>
        <v>Street&lt;br&gt;(Street)</v>
      </c>
      <c r="Q105" s="68" t="str">
        <f>IF(O105&lt;&gt;"", VLOOKUP(O105, Lable!$A:$B, 2, FALSE), "")</f>
        <v>Street</v>
      </c>
      <c r="R105" s="70" t="s">
        <v>39</v>
      </c>
      <c r="S105" s="68"/>
      <c r="T105" s="68"/>
      <c r="U105" s="68"/>
      <c r="V105" s="70"/>
      <c r="W105" s="70"/>
      <c r="X105" s="70"/>
      <c r="Y105" s="70"/>
      <c r="Z105" s="67"/>
      <c r="AA105" s="67"/>
      <c r="AB105" s="67"/>
      <c r="AC105" s="67"/>
      <c r="AD105" s="67"/>
      <c r="AE105" s="67"/>
    </row>
    <row r="106" spans="1:31" s="72" customFormat="1" ht="18.600000000000001" customHeight="1">
      <c r="A106" s="67" t="s">
        <v>450</v>
      </c>
      <c r="B106" s="68" t="str">
        <f>VLOOKUP(A106,Lable!$G:$I,2,FALSE)</f>
        <v>제3자 책임</v>
      </c>
      <c r="C106" s="68" t="str">
        <f t="shared" si="99"/>
        <v>Third Party Liability(제3자 책임)</v>
      </c>
      <c r="D106" s="68" t="str">
        <f>IF(B106&lt;&gt;"", VLOOKUP(B106,Lable!$A:$D,2,FALSE), "" )</f>
        <v>Third Party Liability</v>
      </c>
      <c r="E106" s="70" t="s">
        <v>435</v>
      </c>
      <c r="F106" s="68" t="str">
        <f t="shared" si="100"/>
        <v>Details(Details)</v>
      </c>
      <c r="G106" s="68" t="str">
        <f>IF(E106&lt;&gt;"",VLOOKUP(E106,Lable!$A:$B,2,FALSE),"")</f>
        <v>Details</v>
      </c>
      <c r="H106" s="70" t="s">
        <v>342</v>
      </c>
      <c r="I106" s="68" t="str">
        <f t="shared" si="101"/>
        <v>Taxpayer Information(Taxpayer Information)</v>
      </c>
      <c r="J106" s="68" t="str">
        <f>IF(H106&lt;&gt;"", VLOOKUP(H106,Lable!$A:$D,2,FALSE),"")</f>
        <v>Taxpayer Information</v>
      </c>
      <c r="K106" s="69"/>
      <c r="L106" s="68" t="str">
        <f t="shared" si="102"/>
        <v/>
      </c>
      <c r="M106" s="68" t="str">
        <f>IF(K106&lt;&gt;"",VLOOKUP(K106,Lable!$A:$B,2,FALSE),"")</f>
        <v/>
      </c>
      <c r="N106" s="70" t="s">
        <v>21</v>
      </c>
      <c r="O106" s="71" t="s">
        <v>346</v>
      </c>
      <c r="P106" s="68" t="str">
        <f t="shared" si="110"/>
        <v>Barabara Name&lt;br&gt;(Barabara Name)</v>
      </c>
      <c r="Q106" s="68" t="str">
        <f>IF(O106&lt;&gt;"", VLOOKUP(O106, Lable!$A:$B, 2, FALSE), "")</f>
        <v>Barabara Name</v>
      </c>
      <c r="R106" s="70" t="s">
        <v>39</v>
      </c>
      <c r="S106" s="68"/>
      <c r="T106" s="68"/>
      <c r="U106" s="68"/>
      <c r="V106" s="70"/>
      <c r="W106" s="70"/>
      <c r="X106" s="70"/>
      <c r="Y106" s="70"/>
      <c r="Z106" s="67"/>
      <c r="AA106" s="67"/>
      <c r="AB106" s="67"/>
      <c r="AC106" s="67"/>
      <c r="AD106" s="67"/>
      <c r="AE106" s="67"/>
    </row>
    <row r="107" spans="1:31" s="72" customFormat="1" ht="18.600000000000001" customHeight="1">
      <c r="A107" s="67" t="s">
        <v>450</v>
      </c>
      <c r="B107" s="68" t="str">
        <f>VLOOKUP(A107,Lable!$G:$I,2,FALSE)</f>
        <v>제3자 책임</v>
      </c>
      <c r="C107" s="68" t="str">
        <f t="shared" si="99"/>
        <v>Third Party Liability(제3자 책임)</v>
      </c>
      <c r="D107" s="68" t="str">
        <f>IF(B107&lt;&gt;"", VLOOKUP(B107,Lable!$A:$D,2,FALSE), "" )</f>
        <v>Third Party Liability</v>
      </c>
      <c r="E107" s="70" t="s">
        <v>435</v>
      </c>
      <c r="F107" s="68" t="str">
        <f t="shared" si="100"/>
        <v>Details(Details)</v>
      </c>
      <c r="G107" s="68" t="str">
        <f>IF(E107&lt;&gt;"",VLOOKUP(E107,Lable!$A:$B,2,FALSE),"")</f>
        <v>Details</v>
      </c>
      <c r="H107" s="70" t="s">
        <v>342</v>
      </c>
      <c r="I107" s="68" t="str">
        <f t="shared" si="101"/>
        <v>Taxpayer Information(Taxpayer Information)</v>
      </c>
      <c r="J107" s="68" t="str">
        <f>IF(H107&lt;&gt;"", VLOOKUP(H107,Lable!$A:$D,2,FALSE),"")</f>
        <v>Taxpayer Information</v>
      </c>
      <c r="K107" s="69"/>
      <c r="L107" s="68" t="str">
        <f t="shared" si="102"/>
        <v/>
      </c>
      <c r="M107" s="68" t="str">
        <f>IF(K107&lt;&gt;"",VLOOKUP(K107,Lable!$A:$B,2,FALSE),"")</f>
        <v/>
      </c>
      <c r="N107" s="70" t="s">
        <v>21</v>
      </c>
      <c r="O107" s="71" t="s">
        <v>274</v>
      </c>
      <c r="P107" s="68" t="str">
        <f t="shared" si="110"/>
        <v>House Number&lt;br&gt;(House Number)</v>
      </c>
      <c r="Q107" s="68" t="str">
        <f>IF(O107&lt;&gt;"", VLOOKUP(O107, Lable!$A:$B, 2, FALSE), "")</f>
        <v>House Number</v>
      </c>
      <c r="R107" s="70" t="s">
        <v>39</v>
      </c>
      <c r="S107" s="68"/>
      <c r="T107" s="68"/>
      <c r="U107" s="68"/>
      <c r="V107" s="70"/>
      <c r="W107" s="70"/>
      <c r="X107" s="70"/>
      <c r="Y107" s="70"/>
      <c r="Z107" s="67"/>
      <c r="AA107" s="67"/>
      <c r="AB107" s="67"/>
      <c r="AC107" s="67"/>
      <c r="AD107" s="67"/>
      <c r="AE107" s="67"/>
    </row>
    <row r="108" spans="1:31" s="72" customFormat="1" ht="18.600000000000001" customHeight="1">
      <c r="A108" s="67" t="s">
        <v>450</v>
      </c>
      <c r="B108" s="68" t="str">
        <f>VLOOKUP(A108,Lable!$G:$I,2,FALSE)</f>
        <v>제3자 책임</v>
      </c>
      <c r="C108" s="68" t="str">
        <f t="shared" si="99"/>
        <v>Third Party Liability(제3자 책임)</v>
      </c>
      <c r="D108" s="68" t="str">
        <f>IF(B108&lt;&gt;"", VLOOKUP(B108,Lable!$A:$D,2,FALSE), "" )</f>
        <v>Third Party Liability</v>
      </c>
      <c r="E108" s="70" t="s">
        <v>435</v>
      </c>
      <c r="F108" s="68" t="str">
        <f t="shared" si="100"/>
        <v>Details(Details)</v>
      </c>
      <c r="G108" s="68" t="str">
        <f>IF(E108&lt;&gt;"",VLOOKUP(E108,Lable!$A:$B,2,FALSE),"")</f>
        <v>Details</v>
      </c>
      <c r="H108" s="70" t="s">
        <v>342</v>
      </c>
      <c r="I108" s="68" t="str">
        <f t="shared" si="101"/>
        <v>Taxpayer Information(Taxpayer Information)</v>
      </c>
      <c r="J108" s="68" t="str">
        <f>IF(H108&lt;&gt;"", VLOOKUP(H108,Lable!$A:$D,2,FALSE),"")</f>
        <v>Taxpayer Information</v>
      </c>
      <c r="K108" s="69"/>
      <c r="L108" s="68" t="str">
        <f t="shared" si="102"/>
        <v/>
      </c>
      <c r="M108" s="68" t="str">
        <f>IF(K108&lt;&gt;"",VLOOKUP(K108,Lable!$A:$B,2,FALSE),"")</f>
        <v/>
      </c>
      <c r="N108" s="70" t="s">
        <v>21</v>
      </c>
      <c r="O108" s="71" t="s">
        <v>347</v>
      </c>
      <c r="P108" s="68" t="str">
        <f t="shared" si="110"/>
        <v>P.O Box&lt;br&gt;(P.O Box)</v>
      </c>
      <c r="Q108" s="68" t="str">
        <f>IF(O108&lt;&gt;"", VLOOKUP(O108, Lable!$A:$B, 2, FALSE), "")</f>
        <v>P.O Box</v>
      </c>
      <c r="R108" s="70" t="s">
        <v>39</v>
      </c>
      <c r="S108" s="68"/>
      <c r="T108" s="68"/>
      <c r="U108" s="68"/>
      <c r="V108" s="70"/>
      <c r="W108" s="70"/>
      <c r="X108" s="70"/>
      <c r="Y108" s="70"/>
      <c r="Z108" s="67"/>
      <c r="AA108" s="67"/>
      <c r="AB108" s="67"/>
      <c r="AC108" s="67">
        <v>33</v>
      </c>
      <c r="AD108" s="67">
        <v>33</v>
      </c>
      <c r="AE108" s="67">
        <v>33</v>
      </c>
    </row>
    <row r="109" spans="1:31" s="72" customFormat="1" ht="18.600000000000001" customHeight="1">
      <c r="A109" s="67" t="s">
        <v>450</v>
      </c>
      <c r="B109" s="68" t="str">
        <f>VLOOKUP(A109,Lable!$G:$I,2,FALSE)</f>
        <v>제3자 책임</v>
      </c>
      <c r="C109" s="68" t="str">
        <f t="shared" si="99"/>
        <v>Third Party Liability(제3자 책임)</v>
      </c>
      <c r="D109" s="68" t="str">
        <f>IF(B109&lt;&gt;"", VLOOKUP(B109,Lable!$A:$D,2,FALSE), "" )</f>
        <v>Third Party Liability</v>
      </c>
      <c r="E109" s="70" t="s">
        <v>435</v>
      </c>
      <c r="F109" s="68" t="str">
        <f t="shared" si="100"/>
        <v>Details(Details)</v>
      </c>
      <c r="G109" s="68" t="str">
        <f>IF(E109&lt;&gt;"",VLOOKUP(E109,Lable!$A:$B,2,FALSE),"")</f>
        <v>Details</v>
      </c>
      <c r="H109" s="70" t="s">
        <v>342</v>
      </c>
      <c r="I109" s="68" t="str">
        <f t="shared" si="101"/>
        <v>Taxpayer Information(Taxpayer Information)</v>
      </c>
      <c r="J109" s="68" t="str">
        <f>IF(H109&lt;&gt;"", VLOOKUP(H109,Lable!$A:$D,2,FALSE),"")</f>
        <v>Taxpayer Information</v>
      </c>
      <c r="K109" s="69"/>
      <c r="L109" s="68" t="str">
        <f t="shared" si="102"/>
        <v/>
      </c>
      <c r="M109" s="68" t="str">
        <f>IF(K109&lt;&gt;"",VLOOKUP(K109,Lable!$A:$B,2,FALSE),"")</f>
        <v/>
      </c>
      <c r="N109" s="70" t="s">
        <v>21</v>
      </c>
      <c r="O109" s="71" t="s">
        <v>348</v>
      </c>
      <c r="P109" s="68" t="str">
        <f t="shared" si="110"/>
        <v>Post Code&lt;br&gt;(Post Code)</v>
      </c>
      <c r="Q109" s="68" t="str">
        <f>IF(O109&lt;&gt;"", VLOOKUP(O109, Lable!$A:$B, 2, FALSE), "")</f>
        <v>Post Code</v>
      </c>
      <c r="R109" s="70" t="s">
        <v>39</v>
      </c>
      <c r="S109" s="68"/>
      <c r="T109" s="68"/>
      <c r="U109" s="68"/>
      <c r="V109" s="70"/>
      <c r="W109" s="70"/>
      <c r="X109" s="70"/>
      <c r="Y109" s="70"/>
      <c r="Z109" s="67"/>
      <c r="AA109" s="67"/>
      <c r="AB109" s="67"/>
      <c r="AC109" s="67">
        <v>14112</v>
      </c>
      <c r="AD109" s="67">
        <v>14112</v>
      </c>
      <c r="AE109" s="67">
        <v>14112</v>
      </c>
    </row>
    <row r="110" spans="1:31" s="72" customFormat="1" ht="18.600000000000001" customHeight="1">
      <c r="A110" s="67" t="s">
        <v>450</v>
      </c>
      <c r="B110" s="68" t="str">
        <f>VLOOKUP(A110,Lable!$G:$I,2,FALSE)</f>
        <v>제3자 책임</v>
      </c>
      <c r="C110" s="68" t="str">
        <f t="shared" si="99"/>
        <v>Third Party Liability(제3자 책임)</v>
      </c>
      <c r="D110" s="68" t="str">
        <f>IF(B110&lt;&gt;"", VLOOKUP(B110,Lable!$A:$D,2,FALSE), "" )</f>
        <v>Third Party Liability</v>
      </c>
      <c r="E110" s="70" t="s">
        <v>435</v>
      </c>
      <c r="F110" s="68" t="str">
        <f t="shared" si="100"/>
        <v>Details(Details)</v>
      </c>
      <c r="G110" s="68" t="str">
        <f>IF(E110&lt;&gt;"",VLOOKUP(E110,Lable!$A:$B,2,FALSE),"")</f>
        <v>Details</v>
      </c>
      <c r="H110" s="70" t="s">
        <v>342</v>
      </c>
      <c r="I110" s="68" t="str">
        <f t="shared" si="101"/>
        <v>Taxpayer Information(Taxpayer Information)</v>
      </c>
      <c r="J110" s="68" t="str">
        <f>IF(H110&lt;&gt;"", VLOOKUP(H110,Lable!$A:$D,2,FALSE),"")</f>
        <v>Taxpayer Information</v>
      </c>
      <c r="K110" s="69"/>
      <c r="L110" s="68" t="str">
        <f t="shared" si="102"/>
        <v/>
      </c>
      <c r="M110" s="68" t="str">
        <f>IF(K110&lt;&gt;"",VLOOKUP(K110,Lable!$A:$B,2,FALSE),"")</f>
        <v/>
      </c>
      <c r="N110" s="70" t="s">
        <v>21</v>
      </c>
      <c r="O110" s="71" t="s">
        <v>349</v>
      </c>
      <c r="P110" s="68" t="str">
        <f t="shared" si="110"/>
        <v>Mobile&lt;br&gt;(Mobile)</v>
      </c>
      <c r="Q110" s="68" t="str">
        <f>IF(O110&lt;&gt;"", VLOOKUP(O110, Lable!$A:$B, 2, FALSE), "")</f>
        <v>Mobile</v>
      </c>
      <c r="R110" s="70" t="s">
        <v>39</v>
      </c>
      <c r="S110" s="68"/>
      <c r="T110" s="68"/>
      <c r="U110" s="68"/>
      <c r="V110" s="70"/>
      <c r="W110" s="70"/>
      <c r="X110" s="70"/>
      <c r="Y110" s="70"/>
      <c r="Z110" s="67"/>
      <c r="AA110" s="67"/>
      <c r="AB110" s="67"/>
      <c r="AC110" s="67">
        <v>255784350146</v>
      </c>
      <c r="AD110" s="67">
        <v>255784350146</v>
      </c>
      <c r="AE110" s="67">
        <v>255784350146</v>
      </c>
    </row>
    <row r="111" spans="1:31" s="72" customFormat="1" ht="18.600000000000001" customHeight="1">
      <c r="A111" s="67" t="s">
        <v>450</v>
      </c>
      <c r="B111" s="68" t="str">
        <f>VLOOKUP(A111,Lable!$G:$I,2,FALSE)</f>
        <v>제3자 책임</v>
      </c>
      <c r="C111" s="68" t="str">
        <f t="shared" si="99"/>
        <v>Third Party Liability(제3자 책임)</v>
      </c>
      <c r="D111" s="68" t="str">
        <f>IF(B111&lt;&gt;"", VLOOKUP(B111,Lable!$A:$D,2,FALSE), "" )</f>
        <v>Third Party Liability</v>
      </c>
      <c r="E111" s="70" t="s">
        <v>435</v>
      </c>
      <c r="F111" s="68" t="str">
        <f t="shared" si="100"/>
        <v>Details(Details)</v>
      </c>
      <c r="G111" s="68" t="str">
        <f>IF(E111&lt;&gt;"",VLOOKUP(E111,Lable!$A:$B,2,FALSE),"")</f>
        <v>Details</v>
      </c>
      <c r="H111" s="70" t="s">
        <v>342</v>
      </c>
      <c r="I111" s="68" t="str">
        <f t="shared" si="101"/>
        <v>Taxpayer Information(Taxpayer Information)</v>
      </c>
      <c r="J111" s="68" t="str">
        <f>IF(H111&lt;&gt;"", VLOOKUP(H111,Lable!$A:$D,2,FALSE),"")</f>
        <v>Taxpayer Information</v>
      </c>
      <c r="K111" s="69"/>
      <c r="L111" s="68" t="str">
        <f t="shared" si="102"/>
        <v/>
      </c>
      <c r="M111" s="68" t="str">
        <f>IF(K111&lt;&gt;"",VLOOKUP(K111,Lable!$A:$B,2,FALSE),"")</f>
        <v/>
      </c>
      <c r="N111" s="70" t="s">
        <v>21</v>
      </c>
      <c r="O111" s="71" t="s">
        <v>174</v>
      </c>
      <c r="P111" s="68" t="str">
        <f t="shared" si="110"/>
        <v>Email&lt;br&gt;(Email)</v>
      </c>
      <c r="Q111" s="68" t="str">
        <f>IF(O111&lt;&gt;"", VLOOKUP(O111, Lable!$A:$B, 2, FALSE), "")</f>
        <v>Email</v>
      </c>
      <c r="R111" s="70" t="s">
        <v>39</v>
      </c>
      <c r="S111" s="68"/>
      <c r="T111" s="68"/>
      <c r="U111" s="68"/>
      <c r="V111" s="70"/>
      <c r="W111" s="70"/>
      <c r="X111" s="70"/>
      <c r="Y111" s="70"/>
      <c r="Z111" s="67"/>
      <c r="AA111" s="67"/>
      <c r="AB111" s="67"/>
      <c r="AC111" s="67" t="s">
        <v>361</v>
      </c>
      <c r="AD111" s="67" t="s">
        <v>361</v>
      </c>
      <c r="AE111" s="67" t="s">
        <v>361</v>
      </c>
    </row>
    <row r="112" spans="1:31" s="72" customFormat="1" ht="18.600000000000001" customHeight="1">
      <c r="A112" s="67" t="s">
        <v>450</v>
      </c>
      <c r="B112" s="68" t="str">
        <f>VLOOKUP(A112,Lable!$G:$I,2,FALSE)</f>
        <v>제3자 책임</v>
      </c>
      <c r="C112" s="68" t="str">
        <f t="shared" si="99"/>
        <v>Third Party Liability(제3자 책임)</v>
      </c>
      <c r="D112" s="68" t="str">
        <f>IF(B112&lt;&gt;"", VLOOKUP(B112,Lable!$A:$D,2,FALSE), "" )</f>
        <v>Third Party Liability</v>
      </c>
      <c r="E112" s="70" t="s">
        <v>435</v>
      </c>
      <c r="F112" s="68" t="str">
        <f t="shared" si="100"/>
        <v>Details(Details)</v>
      </c>
      <c r="G112" s="68" t="str">
        <f>IF(E112&lt;&gt;"",VLOOKUP(E112,Lable!$A:$B,2,FALSE),"")</f>
        <v>Details</v>
      </c>
      <c r="H112" s="70" t="s">
        <v>342</v>
      </c>
      <c r="I112" s="68" t="str">
        <f t="shared" si="101"/>
        <v>Taxpayer Information(Taxpayer Information)</v>
      </c>
      <c r="J112" s="68" t="str">
        <f>IF(H112&lt;&gt;"", VLOOKUP(H112,Lable!$A:$D,2,FALSE),"")</f>
        <v>Taxpayer Information</v>
      </c>
      <c r="K112" s="69"/>
      <c r="L112" s="68" t="str">
        <f t="shared" si="102"/>
        <v/>
      </c>
      <c r="M112" s="68" t="str">
        <f>IF(K112&lt;&gt;"",VLOOKUP(K112,Lable!$A:$B,2,FALSE),"")</f>
        <v/>
      </c>
      <c r="N112" s="70" t="s">
        <v>21</v>
      </c>
      <c r="O112" s="71" t="s">
        <v>350</v>
      </c>
      <c r="P112" s="68" t="str">
        <f t="shared" si="110"/>
        <v>Registration Date&lt;br&gt;(Registration Date)</v>
      </c>
      <c r="Q112" s="68" t="str">
        <f>IF(O112&lt;&gt;"", VLOOKUP(O112, Lable!$A:$B, 2, FALSE), "")</f>
        <v>Registration Date</v>
      </c>
      <c r="R112" s="70" t="s">
        <v>39</v>
      </c>
      <c r="S112" s="68"/>
      <c r="T112" s="68"/>
      <c r="U112" s="68"/>
      <c r="V112" s="70"/>
      <c r="W112" s="70"/>
      <c r="X112" s="70"/>
      <c r="Y112" s="70"/>
      <c r="Z112" s="67"/>
      <c r="AA112" s="67"/>
      <c r="AB112" s="67"/>
      <c r="AC112" s="67" t="s">
        <v>362</v>
      </c>
      <c r="AD112" s="67" t="s">
        <v>362</v>
      </c>
      <c r="AE112" s="67" t="s">
        <v>362</v>
      </c>
    </row>
    <row r="113" spans="1:31" s="72" customFormat="1" ht="18.600000000000001" customHeight="1">
      <c r="A113" s="67" t="s">
        <v>450</v>
      </c>
      <c r="B113" s="68" t="str">
        <f>VLOOKUP(A113,Lable!$G:$I,2,FALSE)</f>
        <v>제3자 책임</v>
      </c>
      <c r="C113" s="68" t="str">
        <f t="shared" si="99"/>
        <v>Third Party Liability(제3자 책임)</v>
      </c>
      <c r="D113" s="68" t="str">
        <f>IF(B113&lt;&gt;"", VLOOKUP(B113,Lable!$A:$D,2,FALSE), "" )</f>
        <v>Third Party Liability</v>
      </c>
      <c r="E113" s="70" t="s">
        <v>435</v>
      </c>
      <c r="F113" s="68" t="str">
        <f t="shared" si="100"/>
        <v>Details(Details)</v>
      </c>
      <c r="G113" s="68" t="str">
        <f>IF(E113&lt;&gt;"",VLOOKUP(E113,Lable!$A:$B,2,FALSE),"")</f>
        <v>Details</v>
      </c>
      <c r="H113" s="70" t="s">
        <v>342</v>
      </c>
      <c r="I113" s="68" t="str">
        <f t="shared" si="101"/>
        <v>Taxpayer Information(Taxpayer Information)</v>
      </c>
      <c r="J113" s="68" t="str">
        <f>IF(H113&lt;&gt;"", VLOOKUP(H113,Lable!$A:$D,2,FALSE),"")</f>
        <v>Taxpayer Information</v>
      </c>
      <c r="K113" s="69"/>
      <c r="L113" s="68" t="str">
        <f t="shared" si="102"/>
        <v/>
      </c>
      <c r="M113" s="68" t="str">
        <f>IF(K113&lt;&gt;"",VLOOKUP(K113,Lable!$A:$B,2,FALSE),"")</f>
        <v/>
      </c>
      <c r="N113" s="70" t="s">
        <v>21</v>
      </c>
      <c r="O113" s="71" t="s">
        <v>351</v>
      </c>
      <c r="P113" s="68" t="str">
        <f t="shared" si="110"/>
        <v>Commencement Date&lt;br&gt;(Commencement Date)</v>
      </c>
      <c r="Q113" s="68" t="str">
        <f>IF(O113&lt;&gt;"", VLOOKUP(O113, Lable!$A:$B, 2, FALSE), "")</f>
        <v>Commencement Date</v>
      </c>
      <c r="R113" s="70" t="s">
        <v>39</v>
      </c>
      <c r="S113" s="68"/>
      <c r="T113" s="68"/>
      <c r="U113" s="68"/>
      <c r="V113" s="70"/>
      <c r="W113" s="70"/>
      <c r="X113" s="70"/>
      <c r="Y113" s="70"/>
      <c r="Z113" s="67"/>
      <c r="AA113" s="67"/>
      <c r="AB113" s="67"/>
      <c r="AC113" s="67" t="s">
        <v>363</v>
      </c>
      <c r="AD113" s="67" t="s">
        <v>363</v>
      </c>
      <c r="AE113" s="67" t="s">
        <v>363</v>
      </c>
    </row>
    <row r="114" spans="1:31" s="72" customFormat="1" ht="18.600000000000001" customHeight="1">
      <c r="A114" s="67" t="s">
        <v>450</v>
      </c>
      <c r="B114" s="68" t="str">
        <f>VLOOKUP(A114,Lable!$G:$I,2,FALSE)</f>
        <v>제3자 책임</v>
      </c>
      <c r="C114" s="68" t="str">
        <f t="shared" si="99"/>
        <v>Third Party Liability(제3자 책임)</v>
      </c>
      <c r="D114" s="68" t="str">
        <f>IF(B114&lt;&gt;"", VLOOKUP(B114,Lable!$A:$D,2,FALSE), "" )</f>
        <v>Third Party Liability</v>
      </c>
      <c r="E114" s="70" t="s">
        <v>435</v>
      </c>
      <c r="F114" s="68" t="str">
        <f t="shared" si="100"/>
        <v>Details(Details)</v>
      </c>
      <c r="G114" s="68" t="str">
        <f>IF(E114&lt;&gt;"",VLOOKUP(E114,Lable!$A:$B,2,FALSE),"")</f>
        <v>Details</v>
      </c>
      <c r="H114" s="70" t="s">
        <v>342</v>
      </c>
      <c r="I114" s="68" t="str">
        <f t="shared" si="101"/>
        <v>Taxpayer Information(Taxpayer Information)</v>
      </c>
      <c r="J114" s="68" t="str">
        <f>IF(H114&lt;&gt;"", VLOOKUP(H114,Lable!$A:$D,2,FALSE),"")</f>
        <v>Taxpayer Information</v>
      </c>
      <c r="K114" s="69"/>
      <c r="L114" s="68" t="str">
        <f t="shared" si="102"/>
        <v/>
      </c>
      <c r="M114" s="68" t="str">
        <f>IF(K114&lt;&gt;"",VLOOKUP(K114,Lable!$A:$B,2,FALSE),"")</f>
        <v/>
      </c>
      <c r="N114" s="70" t="s">
        <v>21</v>
      </c>
      <c r="O114" s="71" t="s">
        <v>352</v>
      </c>
      <c r="P114" s="68" t="str">
        <f t="shared" si="110"/>
        <v>Accounting Period&lt;br&gt;(Accounting Period)</v>
      </c>
      <c r="Q114" s="68" t="str">
        <f>IF(O114&lt;&gt;"", VLOOKUP(O114, Lable!$A:$B, 2, FALSE), "")</f>
        <v>Accounting Period</v>
      </c>
      <c r="R114" s="70" t="s">
        <v>39</v>
      </c>
      <c r="S114" s="68"/>
      <c r="T114" s="68"/>
      <c r="U114" s="68"/>
      <c r="V114" s="70"/>
      <c r="W114" s="70"/>
      <c r="X114" s="70"/>
      <c r="Y114" s="70"/>
      <c r="Z114" s="67"/>
      <c r="AA114" s="67"/>
      <c r="AB114" s="67"/>
      <c r="AC114" s="67">
        <v>3112</v>
      </c>
      <c r="AD114" s="67">
        <v>3112</v>
      </c>
      <c r="AE114" s="67">
        <v>3112</v>
      </c>
    </row>
    <row r="115" spans="1:31" s="72" customFormat="1" ht="18.600000000000001" customHeight="1">
      <c r="A115" s="67" t="s">
        <v>450</v>
      </c>
      <c r="B115" s="68" t="str">
        <f>VLOOKUP(A115,Lable!$G:$I,2,FALSE)</f>
        <v>제3자 책임</v>
      </c>
      <c r="C115" s="68" t="str">
        <f t="shared" si="99"/>
        <v>Third Party Liability(제3자 책임)</v>
      </c>
      <c r="D115" s="68" t="str">
        <f>IF(B115&lt;&gt;"", VLOOKUP(B115,Lable!$A:$D,2,FALSE), "" )</f>
        <v>Third Party Liability</v>
      </c>
      <c r="E115" s="70" t="s">
        <v>435</v>
      </c>
      <c r="F115" s="68" t="str">
        <f t="shared" si="100"/>
        <v>Details(Details)</v>
      </c>
      <c r="G115" s="68" t="str">
        <f>IF(E115&lt;&gt;"",VLOOKUP(E115,Lable!$A:$B,2,FALSE),"")</f>
        <v>Details</v>
      </c>
      <c r="H115" s="70" t="s">
        <v>342</v>
      </c>
      <c r="I115" s="68" t="str">
        <f t="shared" si="101"/>
        <v>Taxpayer Information(Taxpayer Information)</v>
      </c>
      <c r="J115" s="68" t="str">
        <f>IF(H115&lt;&gt;"", VLOOKUP(H115,Lable!$A:$D,2,FALSE),"")</f>
        <v>Taxpayer Information</v>
      </c>
      <c r="K115" s="69"/>
      <c r="L115" s="68" t="str">
        <f t="shared" si="102"/>
        <v/>
      </c>
      <c r="M115" s="68" t="str">
        <f>IF(K115&lt;&gt;"",VLOOKUP(K115,Lable!$A:$B,2,FALSE),"")</f>
        <v/>
      </c>
      <c r="N115" s="70" t="s">
        <v>21</v>
      </c>
      <c r="O115" s="71" t="s">
        <v>353</v>
      </c>
      <c r="P115" s="68" t="str">
        <f t="shared" si="110"/>
        <v>Extension of Year of Income&lt;br&gt;(Extension of Year of Income)</v>
      </c>
      <c r="Q115" s="68" t="str">
        <f>IF(O115&lt;&gt;"", VLOOKUP(O115, Lable!$A:$B, 2, FALSE), "")</f>
        <v>Extension of Year of Income</v>
      </c>
      <c r="R115" s="70" t="s">
        <v>39</v>
      </c>
      <c r="S115" s="68"/>
      <c r="T115" s="68"/>
      <c r="U115" s="68"/>
      <c r="V115" s="70"/>
      <c r="W115" s="70"/>
      <c r="X115" s="70"/>
      <c r="Y115" s="70"/>
      <c r="Z115" s="67"/>
      <c r="AA115" s="67"/>
      <c r="AB115" s="67"/>
      <c r="AC115" s="67" t="s">
        <v>311</v>
      </c>
      <c r="AD115" s="67" t="s">
        <v>311</v>
      </c>
      <c r="AE115" s="67" t="s">
        <v>311</v>
      </c>
    </row>
    <row r="116" spans="1:31" s="72" customFormat="1" ht="18.600000000000001" customHeight="1">
      <c r="A116" s="67" t="s">
        <v>450</v>
      </c>
      <c r="B116" s="68" t="str">
        <f>VLOOKUP(A116,Lable!$G:$I,2,FALSE)</f>
        <v>제3자 책임</v>
      </c>
      <c r="C116" s="68" t="str">
        <f t="shared" si="99"/>
        <v>Third Party Liability(제3자 책임)</v>
      </c>
      <c r="D116" s="68" t="str">
        <f>IF(B116&lt;&gt;"", VLOOKUP(B116,Lable!$A:$D,2,FALSE), "" )</f>
        <v>Third Party Liability</v>
      </c>
      <c r="E116" s="70" t="s">
        <v>435</v>
      </c>
      <c r="F116" s="68" t="str">
        <f t="shared" si="100"/>
        <v>Details(Details)</v>
      </c>
      <c r="G116" s="68" t="str">
        <f>IF(E116&lt;&gt;"",VLOOKUP(E116,Lable!$A:$B,2,FALSE),"")</f>
        <v>Details</v>
      </c>
      <c r="H116" s="70" t="s">
        <v>342</v>
      </c>
      <c r="I116" s="68" t="str">
        <f t="shared" si="101"/>
        <v>Taxpayer Information(Taxpayer Information)</v>
      </c>
      <c r="J116" s="68" t="str">
        <f>IF(H116&lt;&gt;"", VLOOKUP(H116,Lable!$A:$D,2,FALSE),"")</f>
        <v>Taxpayer Information</v>
      </c>
      <c r="K116" s="69"/>
      <c r="L116" s="68" t="str">
        <f t="shared" si="102"/>
        <v/>
      </c>
      <c r="M116" s="68" t="str">
        <f>IF(K116&lt;&gt;"",VLOOKUP(K116,Lable!$A:$B,2,FALSE),"")</f>
        <v/>
      </c>
      <c r="N116" s="70"/>
      <c r="O116" s="71"/>
      <c r="P116" s="68"/>
      <c r="Q116" s="68" t="str">
        <f>IF(O116&lt;&gt;"", VLOOKUP(O116, Lable!$A:$B, 2, FALSE), "")</f>
        <v/>
      </c>
      <c r="R116" s="70" t="s">
        <v>39</v>
      </c>
      <c r="S116" s="68" t="s">
        <v>57</v>
      </c>
      <c r="T116" s="68"/>
      <c r="U116" s="68"/>
      <c r="V116" s="70"/>
      <c r="W116" s="70"/>
      <c r="X116" s="70"/>
      <c r="Y116" s="70"/>
      <c r="Z116" s="67"/>
      <c r="AA116" s="67"/>
      <c r="AB116" s="67"/>
      <c r="AC116" s="67"/>
      <c r="AD116" s="67"/>
      <c r="AE116" s="67"/>
    </row>
    <row r="117" spans="1:31" s="17" customFormat="1" ht="18.600000000000001" customHeight="1">
      <c r="A117" s="14" t="s">
        <v>450</v>
      </c>
      <c r="B117" s="15" t="str">
        <f>VLOOKUP(A117,Lable!$G:$I,2,FALSE)</f>
        <v>제3자 책임</v>
      </c>
      <c r="C117" s="15" t="str">
        <f>IF(B117&lt;&gt;"",D117&amp;"("&amp;B117&amp;")","")</f>
        <v>Third Party Liability(제3자 책임)</v>
      </c>
      <c r="D117" s="15" t="str">
        <f>IF(B117&lt;&gt;"", VLOOKUP(B117,Lable!$A:$D,2,FALSE), "" )</f>
        <v>Third Party Liability</v>
      </c>
      <c r="E117" s="16" t="s">
        <v>435</v>
      </c>
      <c r="F117" s="15" t="str">
        <f>IF(E117&lt;&gt;"",G117&amp;"("&amp;E117&amp;")","")</f>
        <v>Details(Details)</v>
      </c>
      <c r="G117" s="15" t="str">
        <f>IF(E117&lt;&gt;"",VLOOKUP(E117,Lable!$A:$B,2,FALSE),"")</f>
        <v>Details</v>
      </c>
      <c r="H117" s="91" t="s">
        <v>324</v>
      </c>
      <c r="I117" s="15" t="str">
        <f>IF(H117&lt;&gt;"",J117&amp;"("&amp;H117&amp;")","")</f>
        <v>Outstanding Liability(Outstanding Liability)</v>
      </c>
      <c r="J117" s="15" t="str">
        <f>IF(H117&lt;&gt;"", VLOOKUP(H117,Lable!$A:$D,2,FALSE),"")</f>
        <v>Outstanding Liability</v>
      </c>
      <c r="K117" s="45"/>
      <c r="L117" s="15" t="str">
        <f>IF(K117&lt;&gt;"",M117&amp;"("&amp;K117&amp;")","")</f>
        <v/>
      </c>
      <c r="M117" s="15" t="str">
        <f>IF(K117&lt;&gt;"",VLOOKUP(K117,Lable!$A:$B,2,FALSE),"")</f>
        <v/>
      </c>
      <c r="N117" s="16"/>
      <c r="O117" s="92" t="s">
        <v>408</v>
      </c>
      <c r="P117" s="15" t="str">
        <f>IF(O117&lt;&gt;"",Q117&amp;"&lt;br&gt;("&amp;O117&amp;")","")</f>
        <v>Outstanding Liability Info&lt;br&gt;(Outstanding Liability Info)</v>
      </c>
      <c r="Q117" s="15" t="str">
        <f>IF(O117&lt;&gt;"", VLOOKUP(O117, Lable!$A:$B, 2, FALSE), "")</f>
        <v>Outstanding Liability Info</v>
      </c>
      <c r="R117" s="16" t="s">
        <v>41</v>
      </c>
      <c r="S117" s="15" t="s">
        <v>50</v>
      </c>
      <c r="T117" s="15" t="s">
        <v>8</v>
      </c>
      <c r="U117" s="15"/>
      <c r="V117" s="16"/>
      <c r="W117" s="16"/>
      <c r="X117" s="16"/>
      <c r="Y117" s="16"/>
      <c r="Z117" s="14" t="s">
        <v>451</v>
      </c>
      <c r="AA117" s="14" t="s">
        <v>451</v>
      </c>
      <c r="AB117" s="14" t="s">
        <v>451</v>
      </c>
      <c r="AC117" s="14"/>
      <c r="AD117" s="14"/>
      <c r="AE117" s="14"/>
    </row>
    <row r="118" spans="1:31" ht="18.600000000000001" customHeight="1">
      <c r="A118" s="79" t="s">
        <v>450</v>
      </c>
      <c r="B118" s="80" t="str">
        <f>VLOOKUP(A118,Lable!$G:$I,2,FALSE)</f>
        <v>제3자 책임</v>
      </c>
      <c r="C118" s="80" t="str">
        <f t="shared" si="99"/>
        <v>Third Party Liability(제3자 책임)</v>
      </c>
      <c r="D118" s="80" t="str">
        <f>IF(B118&lt;&gt;"", VLOOKUP(B118,Lable!$A:$D,2,FALSE), "" )</f>
        <v>Third Party Liability</v>
      </c>
      <c r="E118" s="81" t="s">
        <v>435</v>
      </c>
      <c r="F118" s="80" t="str">
        <f t="shared" si="100"/>
        <v>Details(Details)</v>
      </c>
      <c r="G118" s="80" t="str">
        <f>IF(E118&lt;&gt;"",VLOOKUP(E118,Lable!$A:$B,2,FALSE),"")</f>
        <v>Details</v>
      </c>
      <c r="H118" s="88" t="s">
        <v>324</v>
      </c>
      <c r="I118" s="80" t="str">
        <f t="shared" si="101"/>
        <v>Outstanding Liability(Outstanding Liability)</v>
      </c>
      <c r="J118" s="80" t="str">
        <f>IF(H118&lt;&gt;"", VLOOKUP(H118,Lable!$A:$D,2,FALSE),"")</f>
        <v>Outstanding Liability</v>
      </c>
      <c r="K118" s="82"/>
      <c r="L118" s="80" t="str">
        <f t="shared" si="102"/>
        <v/>
      </c>
      <c r="M118" s="80" t="str">
        <f>IF(K118&lt;&gt;"",VLOOKUP(K118,Lable!$A:$B,2,FALSE),"")</f>
        <v/>
      </c>
      <c r="N118" s="81" t="s">
        <v>407</v>
      </c>
      <c r="O118" s="83" t="s">
        <v>399</v>
      </c>
      <c r="P118" s="80" t="str">
        <f t="shared" ref="P118:P136" si="111">IF(O118&lt;&gt;"",Q118&amp;"&lt;br&gt;("&amp;O118&amp;")","")</f>
        <v>Debit Amount&lt;br&gt;(Debit Amount)</v>
      </c>
      <c r="Q118" s="80" t="str">
        <f>IF(O118&lt;&gt;"", VLOOKUP(O118, Lable!$A:$B, 2, FALSE), "")</f>
        <v>Debit Amount</v>
      </c>
      <c r="R118" s="81" t="s">
        <v>39</v>
      </c>
      <c r="S118" s="80"/>
      <c r="T118" s="80"/>
      <c r="U118" s="80"/>
      <c r="V118" s="81"/>
      <c r="W118" s="81"/>
      <c r="X118" s="81"/>
      <c r="Y118" s="81"/>
      <c r="Z118" s="79"/>
      <c r="AA118" s="79"/>
      <c r="AB118" s="79"/>
      <c r="AC118" s="90">
        <v>150847300</v>
      </c>
      <c r="AD118" s="90">
        <v>150847300</v>
      </c>
      <c r="AE118" s="90">
        <v>150847300</v>
      </c>
    </row>
    <row r="119" spans="1:31" ht="18.600000000000001" customHeight="1">
      <c r="A119" s="79" t="s">
        <v>450</v>
      </c>
      <c r="B119" s="80" t="str">
        <f>VLOOKUP(A119,Lable!$G:$I,2,FALSE)</f>
        <v>제3자 책임</v>
      </c>
      <c r="C119" s="80" t="str">
        <f t="shared" si="99"/>
        <v>Third Party Liability(제3자 책임)</v>
      </c>
      <c r="D119" s="80" t="str">
        <f>IF(B119&lt;&gt;"", VLOOKUP(B119,Lable!$A:$D,2,FALSE), "" )</f>
        <v>Third Party Liability</v>
      </c>
      <c r="E119" s="81" t="s">
        <v>435</v>
      </c>
      <c r="F119" s="80" t="str">
        <f t="shared" si="100"/>
        <v>Details(Details)</v>
      </c>
      <c r="G119" s="80" t="str">
        <f>IF(E119&lt;&gt;"",VLOOKUP(E119,Lable!$A:$B,2,FALSE),"")</f>
        <v>Details</v>
      </c>
      <c r="H119" s="88" t="s">
        <v>307</v>
      </c>
      <c r="I119" s="80" t="str">
        <f t="shared" si="101"/>
        <v>Outstanding Liability(Outstanding Liability)</v>
      </c>
      <c r="J119" s="80" t="str">
        <f>IF(H119&lt;&gt;"", VLOOKUP(H119,Lable!$A:$D,2,FALSE),"")</f>
        <v>Outstanding Liability</v>
      </c>
      <c r="K119" s="82"/>
      <c r="L119" s="80" t="str">
        <f t="shared" si="102"/>
        <v/>
      </c>
      <c r="M119" s="80" t="str">
        <f>IF(K119&lt;&gt;"",VLOOKUP(K119,Lable!$A:$B,2,FALSE),"")</f>
        <v/>
      </c>
      <c r="N119" s="81" t="s">
        <v>407</v>
      </c>
      <c r="O119" s="83" t="s">
        <v>400</v>
      </c>
      <c r="P119" s="80" t="str">
        <f t="shared" si="111"/>
        <v>Payment&lt;br&gt;(Payment)</v>
      </c>
      <c r="Q119" s="80" t="str">
        <f>IF(O119&lt;&gt;"", VLOOKUP(O119, Lable!$A:$B, 2, FALSE), "")</f>
        <v>Payment</v>
      </c>
      <c r="R119" s="81" t="s">
        <v>39</v>
      </c>
      <c r="S119" s="80"/>
      <c r="T119" s="80"/>
      <c r="U119" s="80"/>
      <c r="V119" s="81"/>
      <c r="W119" s="81"/>
      <c r="X119" s="81"/>
      <c r="Y119" s="81"/>
      <c r="Z119" s="79"/>
      <c r="AA119" s="79"/>
      <c r="AB119" s="79"/>
      <c r="AC119" s="90">
        <v>65827180</v>
      </c>
      <c r="AD119" s="90">
        <v>65827180</v>
      </c>
      <c r="AE119" s="90">
        <v>65827180</v>
      </c>
    </row>
    <row r="120" spans="1:31" ht="18.600000000000001" customHeight="1">
      <c r="A120" s="79" t="s">
        <v>450</v>
      </c>
      <c r="B120" s="80" t="str">
        <f>VLOOKUP(A120,Lable!$G:$I,2,FALSE)</f>
        <v>제3자 책임</v>
      </c>
      <c r="C120" s="80" t="str">
        <f t="shared" si="99"/>
        <v>Third Party Liability(제3자 책임)</v>
      </c>
      <c r="D120" s="80" t="str">
        <f>IF(B120&lt;&gt;"", VLOOKUP(B120,Lable!$A:$D,2,FALSE), "" )</f>
        <v>Third Party Liability</v>
      </c>
      <c r="E120" s="81" t="s">
        <v>435</v>
      </c>
      <c r="F120" s="80" t="str">
        <f t="shared" si="100"/>
        <v>Details(Details)</v>
      </c>
      <c r="G120" s="80" t="str">
        <f>IF(E120&lt;&gt;"",VLOOKUP(E120,Lable!$A:$B,2,FALSE),"")</f>
        <v>Details</v>
      </c>
      <c r="H120" s="88" t="s">
        <v>324</v>
      </c>
      <c r="I120" s="80" t="str">
        <f t="shared" si="101"/>
        <v>Outstanding Liability(Outstanding Liability)</v>
      </c>
      <c r="J120" s="80" t="str">
        <f>IF(H120&lt;&gt;"", VLOOKUP(H120,Lable!$A:$D,2,FALSE),"")</f>
        <v>Outstanding Liability</v>
      </c>
      <c r="K120" s="82"/>
      <c r="L120" s="80" t="str">
        <f t="shared" si="102"/>
        <v/>
      </c>
      <c r="M120" s="80" t="str">
        <f>IF(K120&lt;&gt;"",VLOOKUP(K120,Lable!$A:$B,2,FALSE),"")</f>
        <v/>
      </c>
      <c r="N120" s="81" t="s">
        <v>407</v>
      </c>
      <c r="O120" s="83" t="s">
        <v>401</v>
      </c>
      <c r="P120" s="80" t="str">
        <f t="shared" si="111"/>
        <v>Discharge&lt;br&gt;(Discharge)</v>
      </c>
      <c r="Q120" s="80" t="str">
        <f>IF(O120&lt;&gt;"", VLOOKUP(O120, Lable!$A:$B, 2, FALSE), "")</f>
        <v>Discharge</v>
      </c>
      <c r="R120" s="81" t="s">
        <v>39</v>
      </c>
      <c r="S120" s="80"/>
      <c r="T120" s="80"/>
      <c r="U120" s="80"/>
      <c r="V120" s="81"/>
      <c r="W120" s="81"/>
      <c r="X120" s="81"/>
      <c r="Y120" s="81"/>
      <c r="Z120" s="79"/>
      <c r="AA120" s="79"/>
      <c r="AB120" s="79"/>
      <c r="AC120" s="79">
        <v>0</v>
      </c>
      <c r="AD120" s="79">
        <v>0</v>
      </c>
      <c r="AE120" s="79">
        <v>0</v>
      </c>
    </row>
    <row r="121" spans="1:31" ht="18.600000000000001" customHeight="1">
      <c r="A121" s="79" t="s">
        <v>450</v>
      </c>
      <c r="B121" s="80" t="str">
        <f>VLOOKUP(A121,Lable!$G:$I,2,FALSE)</f>
        <v>제3자 책임</v>
      </c>
      <c r="C121" s="80" t="str">
        <f t="shared" si="99"/>
        <v>Third Party Liability(제3자 책임)</v>
      </c>
      <c r="D121" s="80" t="str">
        <f>IF(B121&lt;&gt;"", VLOOKUP(B121,Lable!$A:$D,2,FALSE), "" )</f>
        <v>Third Party Liability</v>
      </c>
      <c r="E121" s="81" t="s">
        <v>435</v>
      </c>
      <c r="F121" s="80" t="str">
        <f t="shared" si="100"/>
        <v>Details(Details)</v>
      </c>
      <c r="G121" s="80" t="str">
        <f>IF(E121&lt;&gt;"",VLOOKUP(E121,Lable!$A:$B,2,FALSE),"")</f>
        <v>Details</v>
      </c>
      <c r="H121" s="88" t="s">
        <v>324</v>
      </c>
      <c r="I121" s="80" t="str">
        <f t="shared" si="101"/>
        <v>Outstanding Liability(Outstanding Liability)</v>
      </c>
      <c r="J121" s="80" t="str">
        <f>IF(H121&lt;&gt;"", VLOOKUP(H121,Lable!$A:$D,2,FALSE),"")</f>
        <v>Outstanding Liability</v>
      </c>
      <c r="K121" s="82"/>
      <c r="L121" s="80" t="str">
        <f t="shared" si="102"/>
        <v/>
      </c>
      <c r="M121" s="80" t="str">
        <f>IF(K121&lt;&gt;"",VLOOKUP(K121,Lable!$A:$B,2,FALSE),"")</f>
        <v/>
      </c>
      <c r="N121" s="81" t="s">
        <v>407</v>
      </c>
      <c r="O121" s="83" t="s">
        <v>402</v>
      </c>
      <c r="P121" s="80" t="str">
        <f t="shared" si="111"/>
        <v>Balance&lt;br&gt;(Balance)</v>
      </c>
      <c r="Q121" s="80" t="str">
        <f>IF(O121&lt;&gt;"", VLOOKUP(O121, Lable!$A:$B, 2, FALSE), "")</f>
        <v>Balance</v>
      </c>
      <c r="R121" s="81" t="s">
        <v>39</v>
      </c>
      <c r="S121" s="80"/>
      <c r="T121" s="80"/>
      <c r="U121" s="80"/>
      <c r="V121" s="81"/>
      <c r="W121" s="81"/>
      <c r="X121" s="81"/>
      <c r="Y121" s="81"/>
      <c r="Z121" s="79"/>
      <c r="AA121" s="79"/>
      <c r="AB121" s="79"/>
      <c r="AC121" s="90">
        <v>85020120</v>
      </c>
      <c r="AD121" s="90">
        <v>85020120</v>
      </c>
      <c r="AE121" s="90">
        <v>85020120</v>
      </c>
    </row>
    <row r="122" spans="1:31" ht="18.600000000000001" customHeight="1">
      <c r="A122" s="79" t="s">
        <v>450</v>
      </c>
      <c r="B122" s="80" t="str">
        <f>VLOOKUP(A122,Lable!$G:$I,2,FALSE)</f>
        <v>제3자 책임</v>
      </c>
      <c r="C122" s="80" t="str">
        <f t="shared" si="99"/>
        <v>Third Party Liability(제3자 책임)</v>
      </c>
      <c r="D122" s="80" t="str">
        <f>IF(B122&lt;&gt;"", VLOOKUP(B122,Lable!$A:$D,2,FALSE), "" )</f>
        <v>Third Party Liability</v>
      </c>
      <c r="E122" s="81" t="s">
        <v>435</v>
      </c>
      <c r="F122" s="80" t="str">
        <f t="shared" si="100"/>
        <v>Details(Details)</v>
      </c>
      <c r="G122" s="80" t="str">
        <f>IF(E122&lt;&gt;"",VLOOKUP(E122,Lable!$A:$B,2,FALSE),"")</f>
        <v>Details</v>
      </c>
      <c r="H122" s="88" t="s">
        <v>324</v>
      </c>
      <c r="I122" s="80" t="str">
        <f t="shared" si="101"/>
        <v>Outstanding Liability(Outstanding Liability)</v>
      </c>
      <c r="J122" s="80" t="str">
        <f>IF(H122&lt;&gt;"", VLOOKUP(H122,Lable!$A:$D,2,FALSE),"")</f>
        <v>Outstanding Liability</v>
      </c>
      <c r="K122" s="82"/>
      <c r="L122" s="80" t="str">
        <f t="shared" si="102"/>
        <v/>
      </c>
      <c r="M122" s="80" t="str">
        <f>IF(K122&lt;&gt;"",VLOOKUP(K122,Lable!$A:$B,2,FALSE),"")</f>
        <v/>
      </c>
      <c r="N122" s="81" t="s">
        <v>407</v>
      </c>
      <c r="O122" s="83" t="s">
        <v>403</v>
      </c>
      <c r="P122" s="80" t="str">
        <f t="shared" si="111"/>
        <v>Interest&lt;br&gt;(Interest)</v>
      </c>
      <c r="Q122" s="80" t="str">
        <f>IF(O122&lt;&gt;"", VLOOKUP(O122, Lable!$A:$B, 2, FALSE), "")</f>
        <v>Interest</v>
      </c>
      <c r="R122" s="81" t="s">
        <v>39</v>
      </c>
      <c r="S122" s="80"/>
      <c r="T122" s="80"/>
      <c r="U122" s="80"/>
      <c r="V122" s="81"/>
      <c r="W122" s="81"/>
      <c r="X122" s="81"/>
      <c r="Y122" s="81"/>
      <c r="Z122" s="79"/>
      <c r="AA122" s="79"/>
      <c r="AB122" s="79"/>
      <c r="AC122" s="90">
        <v>4511227</v>
      </c>
      <c r="AD122" s="90">
        <v>4511227</v>
      </c>
      <c r="AE122" s="90">
        <v>4511227</v>
      </c>
    </row>
    <row r="123" spans="1:31" ht="18.600000000000001" customHeight="1">
      <c r="A123" s="79" t="s">
        <v>450</v>
      </c>
      <c r="B123" s="80" t="str">
        <f>VLOOKUP(A123,Lable!$G:$I,2,FALSE)</f>
        <v>제3자 책임</v>
      </c>
      <c r="C123" s="80" t="str">
        <f t="shared" si="99"/>
        <v>Third Party Liability(제3자 책임)</v>
      </c>
      <c r="D123" s="80" t="str">
        <f>IF(B123&lt;&gt;"", VLOOKUP(B123,Lable!$A:$D,2,FALSE), "" )</f>
        <v>Third Party Liability</v>
      </c>
      <c r="E123" s="81" t="s">
        <v>435</v>
      </c>
      <c r="F123" s="80" t="str">
        <f t="shared" si="100"/>
        <v>Details(Details)</v>
      </c>
      <c r="G123" s="80" t="str">
        <f>IF(E123&lt;&gt;"",VLOOKUP(E123,Lable!$A:$B,2,FALSE),"")</f>
        <v>Details</v>
      </c>
      <c r="H123" s="88" t="s">
        <v>324</v>
      </c>
      <c r="I123" s="80" t="str">
        <f t="shared" si="101"/>
        <v>Outstanding Liability(Outstanding Liability)</v>
      </c>
      <c r="J123" s="80" t="str">
        <f>IF(H123&lt;&gt;"", VLOOKUP(H123,Lable!$A:$D,2,FALSE),"")</f>
        <v>Outstanding Liability</v>
      </c>
      <c r="K123" s="82"/>
      <c r="L123" s="80" t="str">
        <f t="shared" si="102"/>
        <v/>
      </c>
      <c r="M123" s="80" t="str">
        <f>IF(K123&lt;&gt;"",VLOOKUP(K123,Lable!$A:$B,2,FALSE),"")</f>
        <v/>
      </c>
      <c r="N123" s="81" t="s">
        <v>407</v>
      </c>
      <c r="O123" s="83" t="s">
        <v>404</v>
      </c>
      <c r="P123" s="80" t="str">
        <f t="shared" si="111"/>
        <v>Total&lt;br&gt;(Total)</v>
      </c>
      <c r="Q123" s="80" t="str">
        <f>IF(O123&lt;&gt;"", VLOOKUP(O123, Lable!$A:$B, 2, FALSE), "")</f>
        <v>Total</v>
      </c>
      <c r="R123" s="81" t="s">
        <v>39</v>
      </c>
      <c r="S123" s="80"/>
      <c r="T123" s="80"/>
      <c r="U123" s="80"/>
      <c r="V123" s="81"/>
      <c r="W123" s="81"/>
      <c r="X123" s="81"/>
      <c r="Y123" s="81"/>
      <c r="Z123" s="79"/>
      <c r="AA123" s="79"/>
      <c r="AB123" s="79"/>
      <c r="AC123" s="90">
        <v>89531347</v>
      </c>
      <c r="AD123" s="90">
        <v>89531347</v>
      </c>
      <c r="AE123" s="90">
        <v>89531347</v>
      </c>
    </row>
    <row r="124" spans="1:31" ht="18.600000000000001" customHeight="1">
      <c r="A124" s="79" t="s">
        <v>450</v>
      </c>
      <c r="B124" s="80" t="str">
        <f>VLOOKUP(A124,Lable!$G:$I,2,FALSE)</f>
        <v>제3자 책임</v>
      </c>
      <c r="C124" s="80" t="str">
        <f t="shared" si="99"/>
        <v>Third Party Liability(제3자 책임)</v>
      </c>
      <c r="D124" s="80" t="str">
        <f>IF(B124&lt;&gt;"", VLOOKUP(B124,Lable!$A:$D,2,FALSE), "" )</f>
        <v>Third Party Liability</v>
      </c>
      <c r="E124" s="81" t="s">
        <v>435</v>
      </c>
      <c r="F124" s="80" t="str">
        <f t="shared" si="100"/>
        <v>Details(Details)</v>
      </c>
      <c r="G124" s="80" t="str">
        <f>IF(E124&lt;&gt;"",VLOOKUP(E124,Lable!$A:$B,2,FALSE),"")</f>
        <v>Details</v>
      </c>
      <c r="H124" s="88" t="s">
        <v>324</v>
      </c>
      <c r="I124" s="80" t="str">
        <f t="shared" si="101"/>
        <v>Outstanding Liability(Outstanding Liability)</v>
      </c>
      <c r="J124" s="80" t="str">
        <f>IF(H124&lt;&gt;"", VLOOKUP(H124,Lable!$A:$D,2,FALSE),"")</f>
        <v>Outstanding Liability</v>
      </c>
      <c r="K124" s="82"/>
      <c r="L124" s="80" t="str">
        <f t="shared" si="102"/>
        <v/>
      </c>
      <c r="M124" s="80" t="str">
        <f>IF(K124&lt;&gt;"",VLOOKUP(K124,Lable!$A:$B,2,FALSE),"")</f>
        <v/>
      </c>
      <c r="N124" s="81"/>
      <c r="O124" s="83"/>
      <c r="P124" s="80" t="str">
        <f t="shared" si="111"/>
        <v/>
      </c>
      <c r="Q124" s="80" t="str">
        <f>IF(O124&lt;&gt;"", VLOOKUP(O124, Lable!$A:$B, 2, FALSE), "")</f>
        <v/>
      </c>
      <c r="R124" s="81" t="s">
        <v>39</v>
      </c>
      <c r="S124" s="80" t="s">
        <v>57</v>
      </c>
      <c r="T124" s="80"/>
      <c r="U124" s="80"/>
      <c r="V124" s="81"/>
      <c r="W124" s="81"/>
      <c r="X124" s="81"/>
      <c r="Y124" s="81"/>
      <c r="Z124" s="79"/>
      <c r="AA124" s="79"/>
      <c r="AB124" s="79"/>
      <c r="AC124" s="79"/>
      <c r="AD124" s="79"/>
      <c r="AE124" s="79"/>
    </row>
    <row r="125" spans="1:31" s="22" customFormat="1" ht="17.45" customHeight="1">
      <c r="A125" s="18" t="s">
        <v>450</v>
      </c>
      <c r="B125" s="19" t="str">
        <f>VLOOKUP(A125,Lable!$G:$I,2,FALSE)</f>
        <v>제3자 책임</v>
      </c>
      <c r="C125" s="19" t="str">
        <f t="shared" ref="C125:C136" si="112">IF(B125&lt;&gt;"",D125&amp;"("&amp;B125&amp;")","")</f>
        <v>Third Party Liability(제3자 책임)</v>
      </c>
      <c r="D125" s="19" t="str">
        <f>IF(B125&lt;&gt;"", VLOOKUP(B125,Lable!$A:$D,2,FALSE), "" )</f>
        <v>Third Party Liability</v>
      </c>
      <c r="E125" s="20" t="s">
        <v>435</v>
      </c>
      <c r="F125" s="19" t="str">
        <f t="shared" si="100"/>
        <v>Details(Details)</v>
      </c>
      <c r="G125" s="19" t="str">
        <f>IF(E125&lt;&gt;"",VLOOKUP(E125,Lable!$A:$B,2,FALSE),"")</f>
        <v>Details</v>
      </c>
      <c r="H125" s="20" t="s">
        <v>331</v>
      </c>
      <c r="I125" s="19" t="str">
        <f t="shared" si="101"/>
        <v>Third Party Info(Third Party Info)</v>
      </c>
      <c r="J125" s="19" t="str">
        <f>IF(H125&lt;&gt;"", VLOOKUP(H125,Lable!$A:$D,2,FALSE),"")</f>
        <v>Third Party Info</v>
      </c>
      <c r="K125" s="46"/>
      <c r="L125" s="19" t="str">
        <f t="shared" si="102"/>
        <v/>
      </c>
      <c r="M125" s="19" t="str">
        <f>IF(K125&lt;&gt;"",VLOOKUP(K125,Lable!$A:$B,2,FALSE),"")</f>
        <v/>
      </c>
      <c r="N125" s="81" t="s">
        <v>21</v>
      </c>
      <c r="O125" s="49" t="s">
        <v>370</v>
      </c>
      <c r="P125" s="19" t="str">
        <f t="shared" si="111"/>
        <v>TIN  &lt;br&gt;(TIN  )</v>
      </c>
      <c r="Q125" s="19" t="str">
        <f>IF(O125&lt;&gt;"", VLOOKUP(O125, Lable!$A:$B, 2, FALSE), "")</f>
        <v xml:space="preserve">TIN  </v>
      </c>
      <c r="R125" s="20" t="s">
        <v>39</v>
      </c>
      <c r="S125" s="19"/>
      <c r="T125" s="19"/>
      <c r="U125" s="19"/>
      <c r="V125" s="20"/>
      <c r="W125" s="20"/>
      <c r="X125" s="20"/>
      <c r="Y125" s="20"/>
      <c r="Z125" s="21"/>
      <c r="AA125" s="21"/>
      <c r="AB125" s="21"/>
      <c r="AC125" s="21" t="s">
        <v>377</v>
      </c>
      <c r="AD125" s="21" t="s">
        <v>377</v>
      </c>
      <c r="AE125" s="21" t="s">
        <v>377</v>
      </c>
    </row>
    <row r="126" spans="1:31" s="22" customFormat="1" ht="17.45" customHeight="1">
      <c r="A126" s="18" t="s">
        <v>450</v>
      </c>
      <c r="B126" s="19" t="str">
        <f>VLOOKUP(A126,Lable!$G:$I,2,FALSE)</f>
        <v>제3자 책임</v>
      </c>
      <c r="C126" s="19" t="str">
        <f t="shared" si="112"/>
        <v>Third Party Liability(제3자 책임)</v>
      </c>
      <c r="D126" s="19" t="str">
        <f>IF(B126&lt;&gt;"", VLOOKUP(B126,Lable!$A:$D,2,FALSE), "" )</f>
        <v>Third Party Liability</v>
      </c>
      <c r="E126" s="20" t="s">
        <v>435</v>
      </c>
      <c r="F126" s="19" t="str">
        <f t="shared" si="100"/>
        <v>Details(Details)</v>
      </c>
      <c r="G126" s="19" t="str">
        <f>IF(E126&lt;&gt;"",VLOOKUP(E126,Lable!$A:$B,2,FALSE),"")</f>
        <v>Details</v>
      </c>
      <c r="H126" s="20" t="s">
        <v>331</v>
      </c>
      <c r="I126" s="19" t="str">
        <f t="shared" si="101"/>
        <v>Third Party Info(Third Party Info)</v>
      </c>
      <c r="J126" s="19" t="str">
        <f>IF(H126&lt;&gt;"", VLOOKUP(H126,Lable!$A:$D,2,FALSE),"")</f>
        <v>Third Party Info</v>
      </c>
      <c r="K126" s="46"/>
      <c r="L126" s="19" t="str">
        <f t="shared" si="102"/>
        <v/>
      </c>
      <c r="M126" s="19" t="str">
        <f>IF(K126&lt;&gt;"",VLOOKUP(K126,Lable!$A:$B,2,FALSE),"")</f>
        <v/>
      </c>
      <c r="N126" s="81" t="s">
        <v>21</v>
      </c>
      <c r="O126" s="49" t="s">
        <v>371</v>
      </c>
      <c r="P126" s="19" t="str">
        <f t="shared" si="111"/>
        <v>Taxpayer Name  &lt;br&gt;(Taxpayer Name  )</v>
      </c>
      <c r="Q126" s="19" t="str">
        <f>IF(O126&lt;&gt;"", VLOOKUP(O126, Lable!$A:$B, 2, FALSE), "")</f>
        <v xml:space="preserve">Taxpayer Name  </v>
      </c>
      <c r="R126" s="20" t="s">
        <v>39</v>
      </c>
      <c r="S126" s="19"/>
      <c r="T126" s="19"/>
      <c r="U126" s="19"/>
      <c r="V126" s="20"/>
      <c r="W126" s="20"/>
      <c r="X126" s="20"/>
      <c r="Y126" s="20"/>
      <c r="Z126" s="21"/>
      <c r="AA126" s="21"/>
      <c r="AB126" s="21"/>
      <c r="AC126" s="21" t="s">
        <v>378</v>
      </c>
      <c r="AD126" s="21" t="s">
        <v>378</v>
      </c>
      <c r="AE126" s="21" t="s">
        <v>378</v>
      </c>
    </row>
    <row r="127" spans="1:31" s="22" customFormat="1" ht="17.45" customHeight="1">
      <c r="A127" s="18" t="s">
        <v>450</v>
      </c>
      <c r="B127" s="19" t="str">
        <f>VLOOKUP(A127,Lable!$G:$I,2,FALSE)</f>
        <v>제3자 책임</v>
      </c>
      <c r="C127" s="19" t="str">
        <f t="shared" si="112"/>
        <v>Third Party Liability(제3자 책임)</v>
      </c>
      <c r="D127" s="19" t="str">
        <f>IF(B127&lt;&gt;"", VLOOKUP(B127,Lable!$A:$D,2,FALSE), "" )</f>
        <v>Third Party Liability</v>
      </c>
      <c r="E127" s="20" t="s">
        <v>435</v>
      </c>
      <c r="F127" s="19" t="str">
        <f t="shared" si="100"/>
        <v>Details(Details)</v>
      </c>
      <c r="G127" s="19" t="str">
        <f>IF(E127&lt;&gt;"",VLOOKUP(E127,Lable!$A:$B,2,FALSE),"")</f>
        <v>Details</v>
      </c>
      <c r="H127" s="20" t="s">
        <v>331</v>
      </c>
      <c r="I127" s="19" t="str">
        <f t="shared" si="101"/>
        <v>Third Party Info(Third Party Info)</v>
      </c>
      <c r="J127" s="19" t="str">
        <f>IF(H127&lt;&gt;"", VLOOKUP(H127,Lable!$A:$D,2,FALSE),"")</f>
        <v>Third Party Info</v>
      </c>
      <c r="K127" s="46"/>
      <c r="L127" s="19" t="str">
        <f t="shared" si="102"/>
        <v/>
      </c>
      <c r="M127" s="19" t="str">
        <f>IF(K127&lt;&gt;"",VLOOKUP(K127,Lable!$A:$B,2,FALSE),"")</f>
        <v/>
      </c>
      <c r="N127" s="81" t="s">
        <v>21</v>
      </c>
      <c r="O127" s="49" t="s">
        <v>372</v>
      </c>
      <c r="P127" s="19" t="str">
        <f t="shared" si="111"/>
        <v>Mobile  &lt;br&gt;(Mobile  )</v>
      </c>
      <c r="Q127" s="19" t="str">
        <f>IF(O127&lt;&gt;"", VLOOKUP(O127, Lable!$A:$B, 2, FALSE), "")</f>
        <v xml:space="preserve">Mobile  </v>
      </c>
      <c r="R127" s="20" t="s">
        <v>39</v>
      </c>
      <c r="S127" s="19"/>
      <c r="T127" s="19"/>
      <c r="U127" s="19"/>
      <c r="V127" s="20"/>
      <c r="W127" s="20"/>
      <c r="X127" s="20"/>
      <c r="Y127" s="20"/>
      <c r="Z127" s="21"/>
      <c r="AA127" s="21"/>
      <c r="AB127" s="21"/>
      <c r="AC127" s="21" t="s">
        <v>379</v>
      </c>
      <c r="AD127" s="21" t="s">
        <v>379</v>
      </c>
      <c r="AE127" s="21" t="s">
        <v>379</v>
      </c>
    </row>
    <row r="128" spans="1:31" s="22" customFormat="1" ht="17.45" customHeight="1">
      <c r="A128" s="18" t="s">
        <v>450</v>
      </c>
      <c r="B128" s="19" t="str">
        <f>VLOOKUP(A128,Lable!$G:$I,2,FALSE)</f>
        <v>제3자 책임</v>
      </c>
      <c r="C128" s="19" t="str">
        <f t="shared" si="112"/>
        <v>Third Party Liability(제3자 책임)</v>
      </c>
      <c r="D128" s="19" t="str">
        <f>IF(B128&lt;&gt;"", VLOOKUP(B128,Lable!$A:$D,2,FALSE), "" )</f>
        <v>Third Party Liability</v>
      </c>
      <c r="E128" s="20" t="s">
        <v>435</v>
      </c>
      <c r="F128" s="19" t="str">
        <f t="shared" si="100"/>
        <v>Details(Details)</v>
      </c>
      <c r="G128" s="19" t="str">
        <f>IF(E128&lt;&gt;"",VLOOKUP(E128,Lable!$A:$B,2,FALSE),"")</f>
        <v>Details</v>
      </c>
      <c r="H128" s="20" t="s">
        <v>331</v>
      </c>
      <c r="I128" s="19" t="str">
        <f t="shared" si="101"/>
        <v>Third Party Info(Third Party Info)</v>
      </c>
      <c r="J128" s="19" t="str">
        <f>IF(H128&lt;&gt;"", VLOOKUP(H128,Lable!$A:$D,2,FALSE),"")</f>
        <v>Third Party Info</v>
      </c>
      <c r="K128" s="46"/>
      <c r="L128" s="19" t="str">
        <f t="shared" si="102"/>
        <v/>
      </c>
      <c r="M128" s="19" t="str">
        <f>IF(K128&lt;&gt;"",VLOOKUP(K128,Lable!$A:$B,2,FALSE),"")</f>
        <v/>
      </c>
      <c r="N128" s="81" t="s">
        <v>21</v>
      </c>
      <c r="O128" s="49" t="s">
        <v>373</v>
      </c>
      <c r="P128" s="19" t="str">
        <f t="shared" si="111"/>
        <v>Email  &lt;br&gt;(Email  )</v>
      </c>
      <c r="Q128" s="19" t="str">
        <f>IF(O128&lt;&gt;"", VLOOKUP(O128, Lable!$A:$B, 2, FALSE), "")</f>
        <v xml:space="preserve">Email  </v>
      </c>
      <c r="R128" s="20" t="s">
        <v>39</v>
      </c>
      <c r="S128" s="19"/>
      <c r="T128" s="19"/>
      <c r="U128" s="19"/>
      <c r="V128" s="20"/>
      <c r="W128" s="20"/>
      <c r="X128" s="20"/>
      <c r="Y128" s="20"/>
      <c r="Z128" s="21"/>
      <c r="AA128" s="21"/>
      <c r="AB128" s="21"/>
      <c r="AC128" s="21" t="s">
        <v>379</v>
      </c>
      <c r="AD128" s="21" t="s">
        <v>379</v>
      </c>
      <c r="AE128" s="21" t="s">
        <v>379</v>
      </c>
    </row>
    <row r="129" spans="1:31" s="22" customFormat="1" ht="17.45" customHeight="1">
      <c r="A129" s="18" t="s">
        <v>450</v>
      </c>
      <c r="B129" s="19" t="str">
        <f>VLOOKUP(A129,Lable!$G:$I,2,FALSE)</f>
        <v>제3자 책임</v>
      </c>
      <c r="C129" s="19" t="str">
        <f t="shared" si="112"/>
        <v>Third Party Liability(제3자 책임)</v>
      </c>
      <c r="D129" s="19" t="str">
        <f>IF(B129&lt;&gt;"", VLOOKUP(B129,Lable!$A:$D,2,FALSE), "" )</f>
        <v>Third Party Liability</v>
      </c>
      <c r="E129" s="20" t="s">
        <v>435</v>
      </c>
      <c r="F129" s="19" t="str">
        <f t="shared" si="100"/>
        <v>Details(Details)</v>
      </c>
      <c r="G129" s="19" t="str">
        <f>IF(E129&lt;&gt;"",VLOOKUP(E129,Lable!$A:$B,2,FALSE),"")</f>
        <v>Details</v>
      </c>
      <c r="H129" s="20" t="s">
        <v>331</v>
      </c>
      <c r="I129" s="19" t="str">
        <f t="shared" si="101"/>
        <v>Third Party Info(Third Party Info)</v>
      </c>
      <c r="J129" s="19" t="str">
        <f>IF(H129&lt;&gt;"", VLOOKUP(H129,Lable!$A:$D,2,FALSE),"")</f>
        <v>Third Party Info</v>
      </c>
      <c r="K129" s="46"/>
      <c r="L129" s="19" t="str">
        <f t="shared" si="102"/>
        <v/>
      </c>
      <c r="M129" s="19" t="str">
        <f>IF(K129&lt;&gt;"",VLOOKUP(K129,Lable!$A:$B,2,FALSE),"")</f>
        <v/>
      </c>
      <c r="N129" s="81" t="s">
        <v>21</v>
      </c>
      <c r="O129" s="49" t="s">
        <v>374</v>
      </c>
      <c r="P129" s="19" t="str">
        <f t="shared" si="111"/>
        <v>Business Type  &lt;br&gt;(Business Type  )</v>
      </c>
      <c r="Q129" s="19" t="str">
        <f>IF(O129&lt;&gt;"", VLOOKUP(O129, Lable!$A:$B, 2, FALSE), "")</f>
        <v xml:space="preserve">Business Type  </v>
      </c>
      <c r="R129" s="20" t="s">
        <v>39</v>
      </c>
      <c r="S129" s="19"/>
      <c r="T129" s="19"/>
      <c r="U129" s="19"/>
      <c r="V129" s="20"/>
      <c r="W129" s="20"/>
      <c r="X129" s="20"/>
      <c r="Y129" s="20"/>
      <c r="Z129" s="21"/>
      <c r="AA129" s="21"/>
      <c r="AB129" s="21"/>
      <c r="AC129" s="21" t="s">
        <v>380</v>
      </c>
      <c r="AD129" s="21" t="s">
        <v>380</v>
      </c>
      <c r="AE129" s="21" t="s">
        <v>380</v>
      </c>
    </row>
    <row r="130" spans="1:31" s="22" customFormat="1" ht="17.45" customHeight="1">
      <c r="A130" s="18" t="s">
        <v>450</v>
      </c>
      <c r="B130" s="19" t="str">
        <f>VLOOKUP(A130,Lable!$G:$I,2,FALSE)</f>
        <v>제3자 책임</v>
      </c>
      <c r="C130" s="19" t="str">
        <f t="shared" si="112"/>
        <v>Third Party Liability(제3자 책임)</v>
      </c>
      <c r="D130" s="19" t="str">
        <f>IF(B130&lt;&gt;"", VLOOKUP(B130,Lable!$A:$D,2,FALSE), "" )</f>
        <v>Third Party Liability</v>
      </c>
      <c r="E130" s="20" t="s">
        <v>435</v>
      </c>
      <c r="F130" s="19" t="str">
        <f t="shared" si="100"/>
        <v>Details(Details)</v>
      </c>
      <c r="G130" s="19" t="str">
        <f>IF(E130&lt;&gt;"",VLOOKUP(E130,Lable!$A:$B,2,FALSE),"")</f>
        <v>Details</v>
      </c>
      <c r="H130" s="20" t="s">
        <v>331</v>
      </c>
      <c r="I130" s="19" t="str">
        <f t="shared" si="101"/>
        <v>Third Party Info(Third Party Info)</v>
      </c>
      <c r="J130" s="19" t="str">
        <f>IF(H130&lt;&gt;"", VLOOKUP(H130,Lable!$A:$D,2,FALSE),"")</f>
        <v>Third Party Info</v>
      </c>
      <c r="K130" s="46"/>
      <c r="L130" s="19" t="str">
        <f t="shared" si="102"/>
        <v/>
      </c>
      <c r="M130" s="19" t="str">
        <f>IF(K130&lt;&gt;"",VLOOKUP(K130,Lable!$A:$B,2,FALSE),"")</f>
        <v/>
      </c>
      <c r="N130" s="81" t="s">
        <v>21</v>
      </c>
      <c r="O130" s="49" t="s">
        <v>375</v>
      </c>
      <c r="P130" s="19" t="str">
        <f t="shared" si="111"/>
        <v>Relation Type  &lt;br&gt;(Relation Type  )</v>
      </c>
      <c r="Q130" s="19" t="str">
        <f>IF(O130&lt;&gt;"", VLOOKUP(O130, Lable!$A:$B, 2, FALSE), "")</f>
        <v xml:space="preserve">Relation Type  </v>
      </c>
      <c r="R130" s="20" t="s">
        <v>39</v>
      </c>
      <c r="S130" s="19"/>
      <c r="T130" s="19"/>
      <c r="U130" s="19"/>
      <c r="V130" s="20"/>
      <c r="W130" s="20"/>
      <c r="X130" s="20"/>
      <c r="Y130" s="20"/>
      <c r="Z130" s="21"/>
      <c r="AA130" s="21"/>
      <c r="AB130" s="21"/>
      <c r="AC130" s="21" t="s">
        <v>381</v>
      </c>
      <c r="AD130" s="21" t="s">
        <v>381</v>
      </c>
      <c r="AE130" s="21" t="s">
        <v>381</v>
      </c>
    </row>
    <row r="131" spans="1:31" s="22" customFormat="1" ht="17.45" customHeight="1">
      <c r="A131" s="18" t="s">
        <v>450</v>
      </c>
      <c r="B131" s="19" t="str">
        <f>VLOOKUP(A131,Lable!$G:$I,2,FALSE)</f>
        <v>제3자 책임</v>
      </c>
      <c r="C131" s="19" t="str">
        <f t="shared" si="112"/>
        <v>Third Party Liability(제3자 책임)</v>
      </c>
      <c r="D131" s="19" t="str">
        <f>IF(B131&lt;&gt;"", VLOOKUP(B131,Lable!$A:$D,2,FALSE), "" )</f>
        <v>Third Party Liability</v>
      </c>
      <c r="E131" s="20" t="s">
        <v>435</v>
      </c>
      <c r="F131" s="19" t="str">
        <f t="shared" si="100"/>
        <v>Details(Details)</v>
      </c>
      <c r="G131" s="19" t="str">
        <f>IF(E131&lt;&gt;"",VLOOKUP(E131,Lable!$A:$B,2,FALSE),"")</f>
        <v>Details</v>
      </c>
      <c r="H131" s="20" t="s">
        <v>331</v>
      </c>
      <c r="I131" s="19" t="str">
        <f t="shared" si="101"/>
        <v>Third Party Info(Third Party Info)</v>
      </c>
      <c r="J131" s="19" t="str">
        <f>IF(H131&lt;&gt;"", VLOOKUP(H131,Lable!$A:$D,2,FALSE),"")</f>
        <v>Third Party Info</v>
      </c>
      <c r="K131" s="46"/>
      <c r="L131" s="19" t="str">
        <f t="shared" si="102"/>
        <v/>
      </c>
      <c r="M131" s="19" t="str">
        <f>IF(K131&lt;&gt;"",VLOOKUP(K131,Lable!$A:$B,2,FALSE),"")</f>
        <v/>
      </c>
      <c r="N131" s="81" t="s">
        <v>21</v>
      </c>
      <c r="O131" s="49" t="s">
        <v>376</v>
      </c>
      <c r="P131" s="19" t="str">
        <f t="shared" si="111"/>
        <v>Relation Description  &lt;br&gt;(Relation Description  )</v>
      </c>
      <c r="Q131" s="19" t="str">
        <f>IF(O131&lt;&gt;"", VLOOKUP(O131, Lable!$A:$B, 2, FALSE), "")</f>
        <v xml:space="preserve">Relation Description  </v>
      </c>
      <c r="R131" s="20" t="s">
        <v>39</v>
      </c>
      <c r="S131" s="19"/>
      <c r="T131" s="19"/>
      <c r="U131" s="19"/>
      <c r="V131" s="20" t="s">
        <v>335</v>
      </c>
      <c r="W131" s="20"/>
      <c r="X131" s="20"/>
      <c r="Y131" s="20"/>
      <c r="Z131" s="21"/>
      <c r="AA131" s="21"/>
      <c r="AB131" s="21"/>
      <c r="AC131" s="21" t="s">
        <v>379</v>
      </c>
      <c r="AD131" s="21" t="s">
        <v>379</v>
      </c>
      <c r="AE131" s="21" t="s">
        <v>379</v>
      </c>
    </row>
    <row r="132" spans="1:31" s="22" customFormat="1" ht="17.45" customHeight="1">
      <c r="A132" s="18" t="s">
        <v>450</v>
      </c>
      <c r="B132" s="19" t="str">
        <f>VLOOKUP(A132,Lable!$G:$I,2,FALSE)</f>
        <v>제3자 책임</v>
      </c>
      <c r="C132" s="19" t="str">
        <f t="shared" si="112"/>
        <v>Third Party Liability(제3자 책임)</v>
      </c>
      <c r="D132" s="19" t="str">
        <f>IF(B132&lt;&gt;"", VLOOKUP(B132,Lable!$A:$D,2,FALSE), "" )</f>
        <v>Third Party Liability</v>
      </c>
      <c r="E132" s="20" t="s">
        <v>435</v>
      </c>
      <c r="F132" s="19" t="str">
        <f t="shared" si="100"/>
        <v>Details(Details)</v>
      </c>
      <c r="G132" s="19" t="str">
        <f>IF(E132&lt;&gt;"",VLOOKUP(E132,Lable!$A:$B,2,FALSE),"")</f>
        <v>Details</v>
      </c>
      <c r="H132" s="20" t="s">
        <v>331</v>
      </c>
      <c r="I132" s="19" t="str">
        <f t="shared" si="101"/>
        <v>Third Party Info(Third Party Info)</v>
      </c>
      <c r="J132" s="19" t="str">
        <f>IF(H132&lt;&gt;"", VLOOKUP(H132,Lable!$A:$D,2,FALSE),"")</f>
        <v>Third Party Info</v>
      </c>
      <c r="K132" s="46"/>
      <c r="L132" s="19" t="str">
        <f t="shared" si="102"/>
        <v/>
      </c>
      <c r="M132" s="19" t="str">
        <f>IF(K132&lt;&gt;"",VLOOKUP(K132,Lable!$A:$B,2,FALSE),"")</f>
        <v/>
      </c>
      <c r="N132" s="81" t="s">
        <v>21</v>
      </c>
      <c r="O132" s="49" t="s">
        <v>365</v>
      </c>
      <c r="P132" s="19" t="str">
        <f t="shared" si="111"/>
        <v>Administrator Status&lt;br&gt;(Administrator Status)</v>
      </c>
      <c r="Q132" s="19" t="str">
        <f>IF(O132&lt;&gt;"", VLOOKUP(O132, Lable!$A:$B, 2, FALSE), "")</f>
        <v>Administrator Status</v>
      </c>
      <c r="R132" s="20" t="s">
        <v>39</v>
      </c>
      <c r="S132" s="19"/>
      <c r="T132" s="19"/>
      <c r="U132" s="19"/>
      <c r="V132" s="20" t="s">
        <v>335</v>
      </c>
      <c r="W132" s="20"/>
      <c r="X132" s="20"/>
      <c r="Y132" s="20"/>
      <c r="Z132" s="21"/>
      <c r="AA132" s="21"/>
      <c r="AB132" s="21"/>
      <c r="AC132" s="21" t="s">
        <v>311</v>
      </c>
      <c r="AD132" s="21" t="s">
        <v>311</v>
      </c>
      <c r="AE132" s="21" t="s">
        <v>311</v>
      </c>
    </row>
    <row r="133" spans="1:31" s="22" customFormat="1" ht="17.45" customHeight="1">
      <c r="A133" s="18" t="s">
        <v>450</v>
      </c>
      <c r="B133" s="19" t="str">
        <f>VLOOKUP(A133,Lable!$G:$I,2,FALSE)</f>
        <v>제3자 책임</v>
      </c>
      <c r="C133" s="19" t="str">
        <f t="shared" si="112"/>
        <v>Third Party Liability(제3자 책임)</v>
      </c>
      <c r="D133" s="19" t="str">
        <f>IF(B133&lt;&gt;"", VLOOKUP(B133,Lable!$A:$D,2,FALSE), "" )</f>
        <v>Third Party Liability</v>
      </c>
      <c r="E133" s="20" t="s">
        <v>435</v>
      </c>
      <c r="F133" s="19" t="str">
        <f t="shared" si="100"/>
        <v>Details(Details)</v>
      </c>
      <c r="G133" s="19" t="str">
        <f>IF(E133&lt;&gt;"",VLOOKUP(E133,Lable!$A:$B,2,FALSE),"")</f>
        <v>Details</v>
      </c>
      <c r="H133" s="20" t="s">
        <v>331</v>
      </c>
      <c r="I133" s="19" t="str">
        <f t="shared" si="101"/>
        <v>Third Party Info(Third Party Info)</v>
      </c>
      <c r="J133" s="19" t="str">
        <f>IF(H133&lt;&gt;"", VLOOKUP(H133,Lable!$A:$D,2,FALSE),"")</f>
        <v>Third Party Info</v>
      </c>
      <c r="K133" s="46"/>
      <c r="L133" s="19" t="str">
        <f t="shared" si="102"/>
        <v/>
      </c>
      <c r="M133" s="19" t="str">
        <f>IF(K133&lt;&gt;"",VLOOKUP(K133,Lable!$A:$B,2,FALSE),"")</f>
        <v/>
      </c>
      <c r="N133" s="20"/>
      <c r="O133" s="49"/>
      <c r="P133" s="19" t="str">
        <f t="shared" si="111"/>
        <v/>
      </c>
      <c r="Q133" s="19" t="str">
        <f>IF(O133&lt;&gt;"", VLOOKUP(O133, Lable!$A:$B, 2, FALSE), "")</f>
        <v/>
      </c>
      <c r="R133" s="20" t="s">
        <v>39</v>
      </c>
      <c r="S133" s="19" t="s">
        <v>57</v>
      </c>
      <c r="T133" s="19"/>
      <c r="U133" s="19"/>
      <c r="V133" s="20"/>
      <c r="W133" s="20"/>
      <c r="X133" s="20"/>
      <c r="Y133" s="20"/>
      <c r="Z133" s="21"/>
      <c r="AA133" s="21"/>
      <c r="AB133" s="21"/>
      <c r="AC133" s="21"/>
      <c r="AD133" s="21"/>
      <c r="AE133" s="21"/>
    </row>
    <row r="134" spans="1:31" s="22" customFormat="1" ht="17.45" customHeight="1">
      <c r="A134" s="18" t="s">
        <v>450</v>
      </c>
      <c r="B134" s="19" t="str">
        <f>VLOOKUP(A134,Lable!$G:$I,2,FALSE)</f>
        <v>제3자 책임</v>
      </c>
      <c r="C134" s="19" t="str">
        <f t="shared" si="112"/>
        <v>Third Party Liability(제3자 책임)</v>
      </c>
      <c r="D134" s="19" t="str">
        <f>IF(B134&lt;&gt;"", VLOOKUP(B134,Lable!$A:$D,2,FALSE), "" )</f>
        <v>Third Party Liability</v>
      </c>
      <c r="E134" s="20" t="s">
        <v>435</v>
      </c>
      <c r="F134" s="19" t="str">
        <f t="shared" si="100"/>
        <v>Details(Details)</v>
      </c>
      <c r="G134" s="19" t="str">
        <f>IF(E134&lt;&gt;"",VLOOKUP(E134,Lable!$A:$B,2,FALSE),"")</f>
        <v>Details</v>
      </c>
      <c r="H134" s="20" t="s">
        <v>428</v>
      </c>
      <c r="I134" s="19" t="str">
        <f t="shared" si="101"/>
        <v>Requirement(Requirement)</v>
      </c>
      <c r="J134" s="19" t="str">
        <f>IF(H134&lt;&gt;"", VLOOKUP(H134,Lable!$A:$D,2,FALSE),"")</f>
        <v>Requirement</v>
      </c>
      <c r="K134" s="46"/>
      <c r="L134" s="19" t="str">
        <f t="shared" si="102"/>
        <v/>
      </c>
      <c r="M134" s="19" t="str">
        <f>IF(K134&lt;&gt;"",VLOOKUP(K134,Lable!$A:$B,2,FALSE),"")</f>
        <v/>
      </c>
      <c r="N134" s="81" t="s">
        <v>21</v>
      </c>
      <c r="O134" s="49" t="s">
        <v>433</v>
      </c>
      <c r="P134" s="19" t="str">
        <f t="shared" si="111"/>
        <v>Remark&lt;br&gt;(Remark)</v>
      </c>
      <c r="Q134" s="19" t="str">
        <f>IF(O134&lt;&gt;"", VLOOKUP(O134, Lable!$A:$B, 2, FALSE), "")</f>
        <v>Remark</v>
      </c>
      <c r="R134" s="20" t="s">
        <v>302</v>
      </c>
      <c r="S134" s="19"/>
      <c r="T134" s="19"/>
      <c r="U134" s="19"/>
      <c r="V134" s="20" t="s">
        <v>335</v>
      </c>
      <c r="W134" s="20"/>
      <c r="X134" s="20" t="s">
        <v>437</v>
      </c>
      <c r="Y134" s="20"/>
      <c r="Z134" s="21"/>
      <c r="AA134" s="21"/>
      <c r="AB134" s="21"/>
      <c r="AC134" s="49" t="s">
        <v>433</v>
      </c>
      <c r="AD134" s="49" t="s">
        <v>433</v>
      </c>
      <c r="AE134" s="49" t="s">
        <v>433</v>
      </c>
    </row>
    <row r="135" spans="1:31" ht="18.600000000000001" customHeight="1">
      <c r="A135" s="18" t="s">
        <v>450</v>
      </c>
      <c r="B135" s="80" t="str">
        <f>VLOOKUP(A135,Lable!$G:$I,2,FALSE)</f>
        <v>제3자 책임</v>
      </c>
      <c r="C135" s="80" t="str">
        <f t="shared" si="112"/>
        <v>Third Party Liability(제3자 책임)</v>
      </c>
      <c r="D135" s="80" t="str">
        <f>IF(B135&lt;&gt;"", VLOOKUP(B135,Lable!$A:$D,2,FALSE), "" )</f>
        <v>Third Party Liability</v>
      </c>
      <c r="E135" s="20" t="s">
        <v>435</v>
      </c>
      <c r="F135" s="19" t="str">
        <f t="shared" si="100"/>
        <v>Details(Details)</v>
      </c>
      <c r="G135" s="19" t="str">
        <f>IF(E135&lt;&gt;"",VLOOKUP(E135,Lable!$A:$B,2,FALSE),"")</f>
        <v>Details</v>
      </c>
      <c r="H135" s="20" t="s">
        <v>428</v>
      </c>
      <c r="I135" s="19" t="str">
        <f t="shared" si="101"/>
        <v>Requirement(Requirement)</v>
      </c>
      <c r="J135" s="19" t="str">
        <f>IF(H135&lt;&gt;"", VLOOKUP(H135,Lable!$A:$D,2,FALSE),"")</f>
        <v>Requirement</v>
      </c>
      <c r="K135" s="82"/>
      <c r="L135" s="80" t="str">
        <f t="shared" si="102"/>
        <v/>
      </c>
      <c r="M135" s="80" t="str">
        <f>IF(K135&lt;&gt;"",VLOOKUP(K135,Lable!$A:$B,2,FALSE),"")</f>
        <v/>
      </c>
      <c r="N135" s="81" t="s">
        <v>21</v>
      </c>
      <c r="O135" s="83" t="s">
        <v>431</v>
      </c>
      <c r="P135" s="80" t="str">
        <f t="shared" si="111"/>
        <v>Attachments&lt;br&gt;(첨부파일)</v>
      </c>
      <c r="Q135" s="80" t="str">
        <f>IF(O135&lt;&gt;"", VLOOKUP(O135, Lable!$A:$B, 2, FALSE), "")</f>
        <v>Attachments</v>
      </c>
      <c r="R135" s="81" t="s">
        <v>430</v>
      </c>
      <c r="S135" s="80"/>
      <c r="T135" s="80"/>
      <c r="U135" s="80"/>
      <c r="V135" s="81"/>
      <c r="W135" s="81"/>
      <c r="X135" s="81" t="s">
        <v>437</v>
      </c>
      <c r="Y135" s="81"/>
      <c r="Z135" s="79"/>
      <c r="AA135" s="79"/>
      <c r="AB135" s="79"/>
      <c r="AC135" s="79"/>
      <c r="AD135" s="79"/>
      <c r="AE135" s="79"/>
    </row>
    <row r="136" spans="1:31" s="22" customFormat="1" ht="17.45" customHeight="1">
      <c r="A136" s="18" t="s">
        <v>450</v>
      </c>
      <c r="B136" s="19" t="str">
        <f>VLOOKUP(A136,Lable!$G:$I,2,FALSE)</f>
        <v>제3자 책임</v>
      </c>
      <c r="C136" s="19" t="str">
        <f t="shared" si="112"/>
        <v>Third Party Liability(제3자 책임)</v>
      </c>
      <c r="D136" s="19" t="str">
        <f>IF(B136&lt;&gt;"", VLOOKUP(B136,Lable!$A:$D,2,FALSE), "" )</f>
        <v>Third Party Liability</v>
      </c>
      <c r="E136" s="20" t="s">
        <v>435</v>
      </c>
      <c r="F136" s="19" t="str">
        <f t="shared" si="100"/>
        <v>Details(Details)</v>
      </c>
      <c r="G136" s="19" t="str">
        <f>IF(E136&lt;&gt;"",VLOOKUP(E136,Lable!$A:$B,2,FALSE),"")</f>
        <v>Details</v>
      </c>
      <c r="H136" s="20" t="s">
        <v>428</v>
      </c>
      <c r="I136" s="19" t="str">
        <f t="shared" si="101"/>
        <v>Requirement(Requirement)</v>
      </c>
      <c r="J136" s="19" t="str">
        <f>IF(H136&lt;&gt;"", VLOOKUP(H136,Lable!$A:$D,2,FALSE),"")</f>
        <v>Requirement</v>
      </c>
      <c r="K136" s="46"/>
      <c r="L136" s="19" t="str">
        <f t="shared" si="102"/>
        <v/>
      </c>
      <c r="M136" s="19" t="str">
        <f>IF(K136&lt;&gt;"",VLOOKUP(K136,Lable!$A:$B,2,FALSE),"")</f>
        <v/>
      </c>
      <c r="N136" s="20"/>
      <c r="O136" s="49"/>
      <c r="P136" s="19" t="str">
        <f t="shared" si="111"/>
        <v/>
      </c>
      <c r="Q136" s="19" t="str">
        <f>IF(O136&lt;&gt;"", VLOOKUP(O136, Lable!$A:$B, 2, FALSE), "")</f>
        <v/>
      </c>
      <c r="R136" s="20" t="s">
        <v>39</v>
      </c>
      <c r="S136" s="19" t="s">
        <v>57</v>
      </c>
      <c r="T136" s="19"/>
      <c r="U136" s="19"/>
      <c r="V136" s="20"/>
      <c r="W136" s="20"/>
      <c r="X136" s="20"/>
      <c r="Y136" s="20"/>
      <c r="Z136" s="21"/>
      <c r="AA136" s="21"/>
      <c r="AB136" s="21"/>
      <c r="AC136" s="21"/>
      <c r="AD136" s="21"/>
      <c r="AE136" s="21"/>
    </row>
    <row r="137" spans="1:31" s="17" customFormat="1" ht="18.600000000000001" customHeight="1">
      <c r="A137" s="14" t="s">
        <v>450</v>
      </c>
      <c r="B137" s="15" t="str">
        <f>VLOOKUP(A137,Lable!$G:$I,2,FALSE)</f>
        <v>제3자 책임</v>
      </c>
      <c r="C137" s="15" t="str">
        <f t="shared" ref="C137:C138" si="113">IF(B137&lt;&gt;"",D137&amp;"("&amp;B137&amp;")","")</f>
        <v>Third Party Liability(제3자 책임)</v>
      </c>
      <c r="D137" s="15" t="str">
        <f>IF(B137&lt;&gt;"", VLOOKUP(B137,Lable!$A:$D,2,FALSE), "" )</f>
        <v>Third Party Liability</v>
      </c>
      <c r="E137" s="16" t="s">
        <v>435</v>
      </c>
      <c r="F137" s="15" t="str">
        <f t="shared" si="100"/>
        <v>Details(Details)</v>
      </c>
      <c r="G137" s="15" t="str">
        <f>IF(E137&lt;&gt;"",VLOOKUP(E137,Lable!$A:$B,2,FALSE),"")</f>
        <v>Details</v>
      </c>
      <c r="H137" s="16"/>
      <c r="I137" s="15" t="str">
        <f t="shared" si="101"/>
        <v/>
      </c>
      <c r="J137" s="15" t="str">
        <f>IF(H137&lt;&gt;"", VLOOKUP(H137,Lable!$A:$D,2,FALSE),"")</f>
        <v/>
      </c>
      <c r="K137" s="45"/>
      <c r="L137" s="15" t="str">
        <f t="shared" si="102"/>
        <v/>
      </c>
      <c r="M137" s="15" t="str">
        <f>IF(K137&lt;&gt;"",VLOOKUP(K137,Lable!$A:$B,2,FALSE),"")</f>
        <v/>
      </c>
      <c r="N137" s="16"/>
      <c r="O137" s="41" t="s">
        <v>445</v>
      </c>
      <c r="P137" s="15" t="str">
        <f t="shared" ref="P137:P138" si="114">IF(O137&lt;&gt;"",Q137&amp;"&lt;br&gt;("&amp;O137&amp;")","")</f>
        <v>A Notice to Receiver&lt;br&gt;(A Notice to Receiver)</v>
      </c>
      <c r="Q137" s="15" t="str">
        <f>IF(O137&lt;&gt;"", VLOOKUP(O137, Lable!$A:$B, 2, FALSE), "")</f>
        <v>A Notice to Receiver</v>
      </c>
      <c r="R137" s="16" t="s">
        <v>41</v>
      </c>
      <c r="S137" s="15" t="s">
        <v>50</v>
      </c>
      <c r="T137" s="14" t="s">
        <v>87</v>
      </c>
      <c r="U137" s="68"/>
      <c r="V137" s="70"/>
      <c r="W137" s="70" t="s">
        <v>335</v>
      </c>
      <c r="X137" s="70"/>
      <c r="Y137" s="70"/>
      <c r="Z137" s="86" t="s">
        <v>447</v>
      </c>
      <c r="AA137" s="86" t="s">
        <v>447</v>
      </c>
      <c r="AB137" s="86" t="s">
        <v>447</v>
      </c>
      <c r="AC137" s="14" t="s">
        <v>73</v>
      </c>
      <c r="AD137" s="14" t="s">
        <v>73</v>
      </c>
      <c r="AE137" s="14" t="s">
        <v>73</v>
      </c>
    </row>
    <row r="138" spans="1:31" s="17" customFormat="1" ht="18.600000000000001" customHeight="1">
      <c r="A138" s="14" t="s">
        <v>450</v>
      </c>
      <c r="B138" s="15" t="str">
        <f>VLOOKUP(A138,Lable!$G:$I,2,FALSE)</f>
        <v>제3자 책임</v>
      </c>
      <c r="C138" s="15" t="str">
        <f t="shared" si="113"/>
        <v>Third Party Liability(제3자 책임)</v>
      </c>
      <c r="D138" s="15" t="str">
        <f>IF(B138&lt;&gt;"", VLOOKUP(B138,Lable!$A:$D,2,FALSE), "" )</f>
        <v>Third Party Liability</v>
      </c>
      <c r="E138" s="16" t="s">
        <v>435</v>
      </c>
      <c r="F138" s="15" t="str">
        <f t="shared" si="100"/>
        <v>Details(Details)</v>
      </c>
      <c r="G138" s="15" t="str">
        <f>IF(E138&lt;&gt;"",VLOOKUP(E138,Lable!$A:$B,2,FALSE),"")</f>
        <v>Details</v>
      </c>
      <c r="H138" s="16"/>
      <c r="I138" s="15" t="str">
        <f t="shared" si="101"/>
        <v/>
      </c>
      <c r="J138" s="15" t="str">
        <f>IF(H138&lt;&gt;"", VLOOKUP(H138,Lable!$A:$D,2,FALSE),"")</f>
        <v/>
      </c>
      <c r="K138" s="45"/>
      <c r="L138" s="15" t="str">
        <f t="shared" si="102"/>
        <v/>
      </c>
      <c r="M138" s="15" t="str">
        <f>IF(K138&lt;&gt;"",VLOOKUP(K138,Lable!$A:$B,2,FALSE),"")</f>
        <v/>
      </c>
      <c r="N138" s="16"/>
      <c r="O138" s="41" t="s">
        <v>446</v>
      </c>
      <c r="P138" s="15" t="str">
        <f t="shared" si="114"/>
        <v>Manager Liability&lt;br&gt;(Manager Liability)</v>
      </c>
      <c r="Q138" s="15" t="str">
        <f>IF(O138&lt;&gt;"", VLOOKUP(O138, Lable!$A:$B, 2, FALSE), "")</f>
        <v>Manager Liability</v>
      </c>
      <c r="R138" s="16" t="s">
        <v>41</v>
      </c>
      <c r="S138" s="15" t="s">
        <v>50</v>
      </c>
      <c r="T138" s="14" t="s">
        <v>87</v>
      </c>
      <c r="U138" s="68"/>
      <c r="V138" s="70"/>
      <c r="W138" s="70" t="s">
        <v>335</v>
      </c>
      <c r="X138" s="70"/>
      <c r="Y138" s="70"/>
      <c r="Z138" s="86" t="s">
        <v>448</v>
      </c>
      <c r="AA138" s="86" t="s">
        <v>448</v>
      </c>
      <c r="AB138" s="86" t="s">
        <v>448</v>
      </c>
      <c r="AC138" s="14" t="s">
        <v>73</v>
      </c>
      <c r="AD138" s="14" t="s">
        <v>73</v>
      </c>
      <c r="AE138" s="14" t="s">
        <v>73</v>
      </c>
    </row>
  </sheetData>
  <autoFilter ref="A1:XEX1" xr:uid="{00000000-0001-0000-0000-000000000000}"/>
  <dataConsolidate/>
  <phoneticPr fontId="1" type="noConversion"/>
  <conditionalFormatting sqref="S38:S39 S69:S86 S125:S134">
    <cfRule type="expression" dxfId="34" priority="51">
      <formula>$T38="th-list"</formula>
    </cfRule>
    <cfRule type="expression" dxfId="33" priority="47">
      <formula>$O38="신규 정정"</formula>
    </cfRule>
    <cfRule type="expression" dxfId="32" priority="48">
      <formula>$O38="신규"</formula>
    </cfRule>
    <cfRule type="expression" dxfId="31" priority="49">
      <formula>$O38="전송"</formula>
    </cfRule>
    <cfRule type="expression" dxfId="30" priority="50">
      <formula>$O38="임시저장"</formula>
    </cfRule>
  </conditionalFormatting>
  <conditionalFormatting sqref="S88:S91">
    <cfRule type="expression" dxfId="29" priority="14">
      <formula>$O88="신규 정정"</formula>
    </cfRule>
    <cfRule type="expression" dxfId="28" priority="15">
      <formula>$O88="신규"</formula>
    </cfRule>
    <cfRule type="expression" dxfId="27" priority="16">
      <formula>$O88="전송"</formula>
    </cfRule>
    <cfRule type="expression" dxfId="26" priority="17">
      <formula>$O88="임시저장"</formula>
    </cfRule>
  </conditionalFormatting>
  <conditionalFormatting sqref="S89:S91">
    <cfRule type="expression" dxfId="25" priority="18">
      <formula>$T89="th-list"</formula>
    </cfRule>
  </conditionalFormatting>
  <conditionalFormatting sqref="S98:S99">
    <cfRule type="expression" dxfId="24" priority="25">
      <formula>$O98="신규 정정"</formula>
    </cfRule>
    <cfRule type="expression" dxfId="23" priority="26">
      <formula>$O98="신규"</formula>
    </cfRule>
    <cfRule type="expression" dxfId="22" priority="27">
      <formula>$O98="전송"</formula>
    </cfRule>
    <cfRule type="expression" dxfId="21" priority="28">
      <formula>$O98="임시저장"</formula>
    </cfRule>
    <cfRule type="expression" dxfId="20" priority="29">
      <formula>$T98="th-list"</formula>
    </cfRule>
  </conditionalFormatting>
  <conditionalFormatting sqref="S136">
    <cfRule type="expression" dxfId="19" priority="9">
      <formula>$O136="신규 정정"</formula>
    </cfRule>
    <cfRule type="expression" dxfId="18" priority="10">
      <formula>$O136="신규"</formula>
    </cfRule>
    <cfRule type="expression" dxfId="17" priority="11">
      <formula>$O136="전송"</formula>
    </cfRule>
    <cfRule type="expression" dxfId="16" priority="12">
      <formula>$O136="임시저장"</formula>
    </cfRule>
  </conditionalFormatting>
  <conditionalFormatting sqref="T38:T39 T69:T86 X69:X86 Z69:AB86 S88:T88 X88 Z88:AB88 T125:T134 X125:X134 Z125:AB134">
    <cfRule type="expression" dxfId="15" priority="42">
      <formula>$T38="th-list"</formula>
    </cfRule>
  </conditionalFormatting>
  <conditionalFormatting sqref="T38:T39 T69:T86 X69:X86 Z69:AB86 T88 X88 Z88:AB88 T125:T134 X125:X134 Z125:AB134">
    <cfRule type="expression" dxfId="14" priority="41">
      <formula>$O38="심사 완료"</formula>
    </cfRule>
  </conditionalFormatting>
  <conditionalFormatting sqref="T98:T99 S136:T136">
    <cfRule type="expression" dxfId="13" priority="20">
      <formula>$T98="th-list"</formula>
    </cfRule>
  </conditionalFormatting>
  <conditionalFormatting sqref="T98:T99 T136">
    <cfRule type="expression" dxfId="12" priority="19">
      <formula>$O98="심사 완료"</formula>
    </cfRule>
  </conditionalFormatting>
  <conditionalFormatting sqref="X38:X39">
    <cfRule type="expression" dxfId="11" priority="43">
      <formula>$O38="심사 완료"</formula>
    </cfRule>
    <cfRule type="expression" dxfId="10" priority="44">
      <formula>$T38="th-list"</formula>
    </cfRule>
  </conditionalFormatting>
  <conditionalFormatting sqref="X98:X99">
    <cfRule type="expression" dxfId="9" priority="21">
      <formula>$O98="심사 완료"</formula>
    </cfRule>
    <cfRule type="expression" dxfId="8" priority="22">
      <formula>$T98="th-list"</formula>
    </cfRule>
  </conditionalFormatting>
  <conditionalFormatting sqref="X136:X138">
    <cfRule type="expression" dxfId="7" priority="5">
      <formula>$O136="심사 완료"</formula>
    </cfRule>
    <cfRule type="expression" dxfId="6" priority="6">
      <formula>$T136="th-list"</formula>
    </cfRule>
  </conditionalFormatting>
  <conditionalFormatting sqref="Z38:AB39">
    <cfRule type="expression" dxfId="5" priority="45">
      <formula>$O38="심사 완료"</formula>
    </cfRule>
    <cfRule type="expression" dxfId="4" priority="46">
      <formula>$T38="th-list"</formula>
    </cfRule>
  </conditionalFormatting>
  <conditionalFormatting sqref="Z98:AB99">
    <cfRule type="expression" dxfId="3" priority="23">
      <formula>$O98="심사 완료"</formula>
    </cfRule>
    <cfRule type="expression" dxfId="2" priority="24">
      <formula>$T98="th-list"</formula>
    </cfRule>
  </conditionalFormatting>
  <conditionalFormatting sqref="Z136:AB138">
    <cfRule type="expression" dxfId="1" priority="2">
      <formula>$T136="th-list"</formula>
    </cfRule>
    <cfRule type="expression" dxfId="0" priority="1">
      <formula>$O136="심사 완료"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1]!MakeHtml">
                <anchor moveWithCells="1" sizeWithCells="1">
                  <from>
                    <xdr:col>0</xdr:col>
                    <xdr:colOff>209550</xdr:colOff>
                    <xdr:row>0</xdr:row>
                    <xdr:rowOff>38100</xdr:rowOff>
                  </from>
                  <to>
                    <xdr:col>0</xdr:col>
                    <xdr:colOff>923925</xdr:colOff>
                    <xdr:row>0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312"/>
  <sheetViews>
    <sheetView zoomScaleNormal="100" workbookViewId="0">
      <pane ySplit="1" topLeftCell="A290" activePane="bottomLeft" state="frozen"/>
      <selection pane="bottomLeft" activeCell="B311" sqref="B311:B312"/>
    </sheetView>
  </sheetViews>
  <sheetFormatPr defaultRowHeight="16.5"/>
  <cols>
    <col min="1" max="1" width="50.625" bestFit="1" customWidth="1"/>
    <col min="2" max="2" width="50.5" bestFit="1" customWidth="1"/>
    <col min="3" max="3" width="8.125" style="23" customWidth="1"/>
    <col min="4" max="4" width="7.25" bestFit="1" customWidth="1"/>
    <col min="5" max="5" width="9.625" style="23" customWidth="1"/>
    <col min="6" max="6" width="9.625" style="23" bestFit="1" customWidth="1"/>
    <col min="7" max="7" width="40.375" customWidth="1"/>
    <col min="8" max="8" width="25.5" bestFit="1" customWidth="1"/>
    <col min="9" max="9" width="39.125" bestFit="1" customWidth="1"/>
  </cols>
  <sheetData>
    <row r="1" spans="1:9" s="24" customFormat="1" ht="27">
      <c r="A1" s="26" t="s">
        <v>14</v>
      </c>
      <c r="B1" s="26" t="s">
        <v>38</v>
      </c>
      <c r="C1" s="26" t="s">
        <v>60</v>
      </c>
      <c r="D1" s="26" t="s">
        <v>15</v>
      </c>
      <c r="E1" s="26" t="s">
        <v>59</v>
      </c>
      <c r="F1" s="26" t="s">
        <v>58</v>
      </c>
      <c r="G1" s="52"/>
      <c r="H1" s="52"/>
      <c r="I1" s="52"/>
    </row>
    <row r="2" spans="1:9" s="25" customFormat="1">
      <c r="A2" s="36" t="s">
        <v>37</v>
      </c>
      <c r="B2" s="36" t="s">
        <v>37</v>
      </c>
      <c r="C2" s="18"/>
      <c r="D2" s="35"/>
      <c r="E2" s="18">
        <f t="shared" ref="E2:E33" si="0">COUNTIF(A:A,A2)</f>
        <v>1</v>
      </c>
      <c r="F2" s="18">
        <f t="shared" ref="F2:F33" si="1">COUNTIF(B:B,B2)</f>
        <v>1</v>
      </c>
      <c r="G2" s="53" t="s">
        <v>452</v>
      </c>
      <c r="H2" s="53" t="str">
        <f t="shared" ref="H2:I4" si="2">A2</f>
        <v>Dashboard</v>
      </c>
      <c r="I2" s="53" t="str">
        <f t="shared" si="2"/>
        <v>Dashboard</v>
      </c>
    </row>
    <row r="3" spans="1:9" s="25" customFormat="1">
      <c r="A3" s="36" t="s">
        <v>95</v>
      </c>
      <c r="B3" s="37" t="s">
        <v>99</v>
      </c>
      <c r="C3" s="18"/>
      <c r="D3" s="35"/>
      <c r="E3" s="18">
        <f t="shared" si="0"/>
        <v>1</v>
      </c>
      <c r="F3" s="18">
        <f t="shared" si="1"/>
        <v>1</v>
      </c>
      <c r="G3" s="53" t="s">
        <v>453</v>
      </c>
      <c r="H3" s="53" t="str">
        <f t="shared" si="2"/>
        <v>등록된 블록</v>
      </c>
      <c r="I3" s="53" t="str">
        <f t="shared" si="2"/>
        <v>Registered Blocks</v>
      </c>
    </row>
    <row r="4" spans="1:9" s="25" customFormat="1">
      <c r="A4" s="36" t="s">
        <v>195</v>
      </c>
      <c r="B4" s="37" t="s">
        <v>194</v>
      </c>
      <c r="C4" s="18"/>
      <c r="D4" s="35"/>
      <c r="E4" s="18">
        <f t="shared" si="0"/>
        <v>1</v>
      </c>
      <c r="F4" s="18">
        <f t="shared" si="1"/>
        <v>1</v>
      </c>
      <c r="G4" s="53" t="s">
        <v>454</v>
      </c>
      <c r="H4" s="53" t="str">
        <f t="shared" si="2"/>
        <v>[BAMBALAGA] 블록에 와드 할당</v>
      </c>
      <c r="I4" s="53" t="str">
        <f t="shared" si="2"/>
        <v>Assign Wards to [BAMBALAGA] Block</v>
      </c>
    </row>
    <row r="5" spans="1:9" s="25" customFormat="1">
      <c r="A5" s="36" t="s">
        <v>96</v>
      </c>
      <c r="B5" s="37" t="s">
        <v>149</v>
      </c>
      <c r="C5" s="55"/>
      <c r="D5" s="53"/>
      <c r="E5" s="18">
        <f t="shared" si="0"/>
        <v>1</v>
      </c>
      <c r="F5" s="18">
        <f t="shared" si="1"/>
        <v>1</v>
      </c>
      <c r="G5" s="53" t="s">
        <v>455</v>
      </c>
      <c r="H5" s="53" t="str">
        <f t="shared" ref="H5:H15" si="3">A5</f>
        <v>등록된 하위 블록</v>
      </c>
      <c r="I5" s="53" t="str">
        <f t="shared" ref="I5:I15" si="4">B5</f>
        <v>Registered Sub Blocks</v>
      </c>
    </row>
    <row r="6" spans="1:9" s="25" customFormat="1">
      <c r="A6" s="36" t="s">
        <v>97</v>
      </c>
      <c r="B6" s="37" t="s">
        <v>100</v>
      </c>
      <c r="C6" s="55"/>
      <c r="D6" s="53"/>
      <c r="E6" s="55">
        <f t="shared" si="0"/>
        <v>1</v>
      </c>
      <c r="F6" s="55">
        <f t="shared" si="1"/>
        <v>1</v>
      </c>
      <c r="G6" s="53" t="s">
        <v>456</v>
      </c>
      <c r="H6" s="53" t="str">
        <f t="shared" si="3"/>
        <v>블록 팀 리더</v>
      </c>
      <c r="I6" s="53" t="str">
        <f t="shared" si="4"/>
        <v>Block Team Leader</v>
      </c>
    </row>
    <row r="7" spans="1:9" s="25" customFormat="1">
      <c r="A7" s="36" t="s">
        <v>199</v>
      </c>
      <c r="B7" s="37" t="s">
        <v>101</v>
      </c>
      <c r="C7" s="55"/>
      <c r="D7" s="53"/>
      <c r="E7" s="55">
        <f t="shared" si="0"/>
        <v>1</v>
      </c>
      <c r="F7" s="55">
        <f t="shared" si="1"/>
        <v>1</v>
      </c>
      <c r="G7" s="53" t="s">
        <v>457</v>
      </c>
      <c r="H7" s="53" t="str">
        <f t="shared" ref="H7" si="5">A7</f>
        <v>실사 계획 수립</v>
      </c>
      <c r="I7" s="53" t="str">
        <f t="shared" ref="I7" si="6">B7</f>
        <v>Physical Survey Plan</v>
      </c>
    </row>
    <row r="8" spans="1:9" s="25" customFormat="1">
      <c r="A8" s="36" t="s">
        <v>200</v>
      </c>
      <c r="B8" s="37" t="s">
        <v>103</v>
      </c>
      <c r="C8" s="55"/>
      <c r="D8" s="53"/>
      <c r="E8" s="18">
        <f t="shared" si="0"/>
        <v>1</v>
      </c>
      <c r="F8" s="18">
        <f t="shared" si="1"/>
        <v>1</v>
      </c>
      <c r="G8" s="53" t="s">
        <v>458</v>
      </c>
      <c r="H8" s="53" t="str">
        <f t="shared" ref="H8" si="7">A8</f>
        <v>실사 수행 요청</v>
      </c>
      <c r="I8" s="53" t="str">
        <f t="shared" ref="I8" si="8">B8</f>
        <v>Request to Conduct Physical Survey</v>
      </c>
    </row>
    <row r="9" spans="1:9" s="25" customFormat="1">
      <c r="A9" s="36" t="s">
        <v>294</v>
      </c>
      <c r="B9" s="37" t="s">
        <v>293</v>
      </c>
      <c r="C9" s="55"/>
      <c r="D9" s="53"/>
      <c r="E9" s="18">
        <f t="shared" si="0"/>
        <v>1</v>
      </c>
      <c r="F9" s="18">
        <f t="shared" si="1"/>
        <v>2</v>
      </c>
      <c r="G9" s="53" t="s">
        <v>459</v>
      </c>
      <c r="H9" s="53" t="str">
        <f t="shared" ref="H9" si="9">A9</f>
        <v>새로운 물리적 조사 요청</v>
      </c>
      <c r="I9" s="53" t="str">
        <f t="shared" ref="I9" si="10">B9</f>
        <v>New Physical Survey Request</v>
      </c>
    </row>
    <row r="10" spans="1:9" s="25" customFormat="1">
      <c r="A10" s="36" t="s">
        <v>201</v>
      </c>
      <c r="B10" s="37" t="s">
        <v>202</v>
      </c>
      <c r="C10" s="55"/>
      <c r="D10" s="53"/>
      <c r="E10" s="18">
        <f t="shared" si="0"/>
        <v>1</v>
      </c>
      <c r="F10" s="18">
        <f t="shared" si="1"/>
        <v>1</v>
      </c>
      <c r="G10" s="53" t="s">
        <v>460</v>
      </c>
      <c r="H10" s="53" t="str">
        <f t="shared" ref="H10" si="11">A10</f>
        <v>실사 수행 요청 승인</v>
      </c>
      <c r="I10" s="53" t="str">
        <f t="shared" ref="I10" si="12">B10</f>
        <v>Approval of Request to conduct Physical Survey</v>
      </c>
    </row>
    <row r="11" spans="1:9" s="34" customFormat="1">
      <c r="A11" s="50" t="s">
        <v>304</v>
      </c>
      <c r="B11" s="51" t="s">
        <v>303</v>
      </c>
      <c r="C11" s="77"/>
      <c r="D11" s="54"/>
      <c r="E11" s="77">
        <f t="shared" si="0"/>
        <v>1</v>
      </c>
      <c r="F11" s="77">
        <f t="shared" si="1"/>
        <v>1</v>
      </c>
      <c r="G11" s="54" t="s">
        <v>450</v>
      </c>
      <c r="H11" s="54" t="str">
        <f t="shared" ref="H11:H14" si="13">A11</f>
        <v>제3자 책임</v>
      </c>
      <c r="I11" s="54" t="str">
        <f t="shared" ref="I11:I14" si="14">B11</f>
        <v>Third Party Liability</v>
      </c>
    </row>
    <row r="12" spans="1:9" s="34" customFormat="1">
      <c r="A12" s="50" t="s">
        <v>340</v>
      </c>
      <c r="B12" s="51" t="s">
        <v>340</v>
      </c>
      <c r="C12" s="77"/>
      <c r="D12" s="54"/>
      <c r="E12" s="77">
        <f t="shared" si="0"/>
        <v>1</v>
      </c>
      <c r="F12" s="77">
        <f t="shared" si="1"/>
        <v>1</v>
      </c>
      <c r="G12" s="54" t="s">
        <v>461</v>
      </c>
      <c r="H12" s="54" t="str">
        <f t="shared" ref="H12" si="15">A12</f>
        <v>Taxpayer Relation (from Registration) POPUP</v>
      </c>
      <c r="I12" s="54" t="str">
        <f t="shared" ref="I12" si="16">B12</f>
        <v>Taxpayer Relation (from Registration) POPUP</v>
      </c>
    </row>
    <row r="13" spans="1:9" s="34" customFormat="1">
      <c r="A13" s="50" t="s">
        <v>406</v>
      </c>
      <c r="B13" s="50" t="s">
        <v>406</v>
      </c>
      <c r="C13" s="77"/>
      <c r="D13" s="54"/>
      <c r="E13" s="77">
        <f t="shared" si="0"/>
        <v>1</v>
      </c>
      <c r="F13" s="77">
        <f t="shared" si="1"/>
        <v>1</v>
      </c>
      <c r="G13" s="54" t="s">
        <v>449</v>
      </c>
      <c r="H13" s="54" t="str">
        <f t="shared" ref="H13" si="17">A13</f>
        <v>Outstanding Liability POPUP</v>
      </c>
      <c r="I13" s="54" t="str">
        <f t="shared" ref="I13" si="18">B13</f>
        <v>Outstanding Liability POPUP</v>
      </c>
    </row>
    <row r="14" spans="1:9" s="25" customFormat="1">
      <c r="A14" s="36" t="s">
        <v>98</v>
      </c>
      <c r="B14" s="37" t="s">
        <v>102</v>
      </c>
      <c r="C14" s="55"/>
      <c r="D14" s="53"/>
      <c r="E14" s="55">
        <f t="shared" si="0"/>
        <v>1</v>
      </c>
      <c r="F14" s="55">
        <f t="shared" si="1"/>
        <v>1</v>
      </c>
      <c r="G14" s="53" t="s">
        <v>462</v>
      </c>
      <c r="H14" s="53" t="str">
        <f t="shared" si="13"/>
        <v>수집된 물리적 조사 데이터 보기</v>
      </c>
      <c r="I14" s="53" t="str">
        <f t="shared" si="14"/>
        <v>View Collected Physical Survey Data</v>
      </c>
    </row>
    <row r="15" spans="1:9" s="25" customFormat="1">
      <c r="A15" s="56" t="s">
        <v>106</v>
      </c>
      <c r="B15" s="56" t="s">
        <v>104</v>
      </c>
      <c r="C15" s="55"/>
      <c r="D15" s="53"/>
      <c r="E15" s="55">
        <f t="shared" si="0"/>
        <v>1</v>
      </c>
      <c r="F15" s="55">
        <f t="shared" si="1"/>
        <v>1</v>
      </c>
      <c r="G15" s="53" t="s">
        <v>462</v>
      </c>
      <c r="H15" s="53" t="str">
        <f t="shared" si="3"/>
        <v>NaPA 주소 관리</v>
      </c>
      <c r="I15" s="53" t="str">
        <f t="shared" si="4"/>
        <v>NaPA Address Management</v>
      </c>
    </row>
    <row r="16" spans="1:9" s="25" customFormat="1">
      <c r="A16" s="56" t="s">
        <v>107</v>
      </c>
      <c r="B16" s="56" t="s">
        <v>105</v>
      </c>
      <c r="C16" s="55"/>
      <c r="D16" s="53"/>
      <c r="E16" s="55">
        <f t="shared" si="0"/>
        <v>1</v>
      </c>
      <c r="F16" s="55">
        <f t="shared" si="1"/>
        <v>1</v>
      </c>
      <c r="G16" s="53" t="s">
        <v>463</v>
      </c>
      <c r="H16" s="53" t="str">
        <f t="shared" ref="H16:H17" si="19">A16</f>
        <v>보고서</v>
      </c>
      <c r="I16" s="53" t="str">
        <f t="shared" ref="I16:I17" si="20">B16</f>
        <v>Reports</v>
      </c>
    </row>
    <row r="17" spans="1:9" s="28" customFormat="1">
      <c r="A17" s="57" t="s">
        <v>55</v>
      </c>
      <c r="B17" s="57" t="s">
        <v>54</v>
      </c>
      <c r="C17" s="58"/>
      <c r="D17" s="57"/>
      <c r="E17" s="58">
        <f t="shared" si="0"/>
        <v>1</v>
      </c>
      <c r="F17" s="58">
        <f t="shared" si="1"/>
        <v>1</v>
      </c>
      <c r="G17" s="57" t="s">
        <v>88</v>
      </c>
      <c r="H17" s="57" t="str">
        <f t="shared" si="19"/>
        <v>첨부파일</v>
      </c>
      <c r="I17" s="57" t="str">
        <f t="shared" si="20"/>
        <v>Attachments</v>
      </c>
    </row>
    <row r="18" spans="1:9" s="28" customFormat="1">
      <c r="A18" s="57" t="s">
        <v>56</v>
      </c>
      <c r="B18" s="57" t="s">
        <v>67</v>
      </c>
      <c r="C18" s="58"/>
      <c r="D18" s="57"/>
      <c r="E18" s="58">
        <f t="shared" si="0"/>
        <v>1</v>
      </c>
      <c r="F18" s="58">
        <f t="shared" si="1"/>
        <v>1</v>
      </c>
      <c r="G18" s="57" t="s">
        <v>68</v>
      </c>
      <c r="H18" s="57" t="str">
        <f t="shared" ref="H18:H19" si="21">A18</f>
        <v>첨부파일추가</v>
      </c>
      <c r="I18" s="57" t="str">
        <f t="shared" ref="I18:I19" si="22">B18</f>
        <v>Add Attachment</v>
      </c>
    </row>
    <row r="19" spans="1:9" s="28" customFormat="1">
      <c r="A19" s="57" t="s">
        <v>70</v>
      </c>
      <c r="B19" s="57" t="s">
        <v>71</v>
      </c>
      <c r="C19" s="58"/>
      <c r="D19" s="57"/>
      <c r="E19" s="58">
        <f t="shared" si="0"/>
        <v>1</v>
      </c>
      <c r="F19" s="58">
        <f t="shared" si="1"/>
        <v>1</v>
      </c>
      <c r="G19" s="57" t="s">
        <v>72</v>
      </c>
      <c r="H19" s="57" t="str">
        <f t="shared" si="21"/>
        <v>승인단계및비고</v>
      </c>
      <c r="I19" s="57" t="str">
        <f t="shared" si="22"/>
        <v>Approval Stages and Remarks</v>
      </c>
    </row>
    <row r="20" spans="1:9" s="27" customFormat="1">
      <c r="A20" s="59" t="s">
        <v>63</v>
      </c>
      <c r="B20" s="59" t="s">
        <v>52</v>
      </c>
      <c r="C20" s="60" t="s">
        <v>61</v>
      </c>
      <c r="D20" s="59"/>
      <c r="E20" s="14">
        <f t="shared" si="0"/>
        <v>1</v>
      </c>
      <c r="F20" s="14">
        <f t="shared" si="1"/>
        <v>1</v>
      </c>
      <c r="G20" s="59"/>
      <c r="H20" s="59"/>
      <c r="I20" s="59"/>
    </row>
    <row r="21" spans="1:9" s="27" customFormat="1">
      <c r="A21" s="59" t="s">
        <v>62</v>
      </c>
      <c r="B21" s="59" t="s">
        <v>51</v>
      </c>
      <c r="C21" s="60" t="s">
        <v>61</v>
      </c>
      <c r="D21" s="59"/>
      <c r="E21" s="60">
        <f t="shared" si="0"/>
        <v>1</v>
      </c>
      <c r="F21" s="60">
        <f t="shared" si="1"/>
        <v>1</v>
      </c>
      <c r="G21" s="59"/>
      <c r="H21" s="59"/>
      <c r="I21" s="59"/>
    </row>
    <row r="22" spans="1:9" s="27" customFormat="1">
      <c r="A22" s="61" t="s">
        <v>64</v>
      </c>
      <c r="B22" s="61" t="s">
        <v>65</v>
      </c>
      <c r="C22" s="60" t="s">
        <v>61</v>
      </c>
      <c r="D22" s="59"/>
      <c r="E22" s="60">
        <f t="shared" si="0"/>
        <v>1</v>
      </c>
      <c r="F22" s="60">
        <f t="shared" si="1"/>
        <v>1</v>
      </c>
      <c r="G22" s="59"/>
      <c r="H22" s="59"/>
      <c r="I22" s="59"/>
    </row>
    <row r="23" spans="1:9" s="27" customFormat="1">
      <c r="A23" s="61" t="s">
        <v>74</v>
      </c>
      <c r="B23" s="61" t="s">
        <v>75</v>
      </c>
      <c r="C23" s="60" t="s">
        <v>61</v>
      </c>
      <c r="D23" s="59"/>
      <c r="E23" s="14">
        <f t="shared" si="0"/>
        <v>1</v>
      </c>
      <c r="F23" s="14">
        <f t="shared" si="1"/>
        <v>2</v>
      </c>
      <c r="G23" s="59"/>
      <c r="H23" s="59"/>
      <c r="I23" s="59"/>
    </row>
    <row r="24" spans="1:9" s="27" customFormat="1">
      <c r="A24" s="61" t="s">
        <v>76</v>
      </c>
      <c r="B24" s="61" t="s">
        <v>77</v>
      </c>
      <c r="C24" s="60" t="s">
        <v>61</v>
      </c>
      <c r="D24" s="59"/>
      <c r="E24" s="14">
        <f t="shared" si="0"/>
        <v>1</v>
      </c>
      <c r="F24" s="14">
        <f t="shared" si="1"/>
        <v>1</v>
      </c>
      <c r="G24" s="59"/>
      <c r="H24" s="59"/>
      <c r="I24" s="59"/>
    </row>
    <row r="25" spans="1:9" s="27" customFormat="1">
      <c r="A25" s="61" t="s">
        <v>44</v>
      </c>
      <c r="B25" s="61" t="s">
        <v>40</v>
      </c>
      <c r="C25" s="60" t="s">
        <v>61</v>
      </c>
      <c r="D25" s="59"/>
      <c r="E25" s="14">
        <f t="shared" si="0"/>
        <v>1</v>
      </c>
      <c r="F25" s="14">
        <f t="shared" si="1"/>
        <v>1</v>
      </c>
      <c r="G25" s="59"/>
      <c r="H25" s="59"/>
      <c r="I25" s="59"/>
    </row>
    <row r="26" spans="1:9" s="27" customFormat="1">
      <c r="A26" s="61" t="s">
        <v>79</v>
      </c>
      <c r="B26" s="61" t="s">
        <v>80</v>
      </c>
      <c r="C26" s="60" t="s">
        <v>61</v>
      </c>
      <c r="D26" s="59"/>
      <c r="E26" s="14">
        <f t="shared" si="0"/>
        <v>1</v>
      </c>
      <c r="F26" s="14">
        <f t="shared" si="1"/>
        <v>1</v>
      </c>
      <c r="G26" s="59"/>
      <c r="H26" s="59"/>
      <c r="I26" s="59"/>
    </row>
    <row r="27" spans="1:9" s="27" customFormat="1">
      <c r="A27" s="61" t="s">
        <v>81</v>
      </c>
      <c r="B27" s="61" t="s">
        <v>84</v>
      </c>
      <c r="C27" s="60" t="s">
        <v>61</v>
      </c>
      <c r="D27" s="59"/>
      <c r="E27" s="14">
        <f t="shared" si="0"/>
        <v>1</v>
      </c>
      <c r="F27" s="14">
        <f t="shared" si="1"/>
        <v>1</v>
      </c>
      <c r="G27" s="59"/>
      <c r="H27" s="59"/>
      <c r="I27" s="59"/>
    </row>
    <row r="28" spans="1:9" s="27" customFormat="1">
      <c r="A28" s="61" t="s">
        <v>82</v>
      </c>
      <c r="B28" s="61" t="s">
        <v>85</v>
      </c>
      <c r="C28" s="60" t="s">
        <v>61</v>
      </c>
      <c r="D28" s="59"/>
      <c r="E28" s="14">
        <f t="shared" si="0"/>
        <v>1</v>
      </c>
      <c r="F28" s="14">
        <f t="shared" si="1"/>
        <v>1</v>
      </c>
      <c r="G28" s="59"/>
      <c r="H28" s="59"/>
      <c r="I28" s="59"/>
    </row>
    <row r="29" spans="1:9" s="27" customFormat="1">
      <c r="A29" s="61" t="s">
        <v>83</v>
      </c>
      <c r="B29" s="61" t="s">
        <v>86</v>
      </c>
      <c r="C29" s="60" t="s">
        <v>61</v>
      </c>
      <c r="D29" s="59"/>
      <c r="E29" s="14">
        <f t="shared" si="0"/>
        <v>1</v>
      </c>
      <c r="F29" s="14">
        <f t="shared" si="1"/>
        <v>1</v>
      </c>
      <c r="G29" s="59"/>
      <c r="H29" s="59"/>
      <c r="I29" s="59"/>
    </row>
    <row r="30" spans="1:9" s="27" customFormat="1">
      <c r="A30" s="61" t="s">
        <v>89</v>
      </c>
      <c r="B30" s="61" t="s">
        <v>89</v>
      </c>
      <c r="C30" s="60" t="s">
        <v>61</v>
      </c>
      <c r="D30" s="59"/>
      <c r="E30" s="14">
        <f t="shared" si="0"/>
        <v>1</v>
      </c>
      <c r="F30" s="14">
        <f t="shared" si="1"/>
        <v>1</v>
      </c>
      <c r="G30" s="59"/>
      <c r="H30" s="59"/>
      <c r="I30" s="59"/>
    </row>
    <row r="31" spans="1:9" s="27" customFormat="1">
      <c r="A31" s="61" t="s">
        <v>90</v>
      </c>
      <c r="B31" s="61" t="s">
        <v>90</v>
      </c>
      <c r="C31" s="60" t="s">
        <v>61</v>
      </c>
      <c r="D31" s="59"/>
      <c r="E31" s="14">
        <f t="shared" si="0"/>
        <v>1</v>
      </c>
      <c r="F31" s="14">
        <f t="shared" si="1"/>
        <v>1</v>
      </c>
      <c r="G31" s="59"/>
      <c r="H31" s="59"/>
      <c r="I31" s="59"/>
    </row>
    <row r="32" spans="1:9" s="27" customFormat="1">
      <c r="A32" s="61" t="s">
        <v>91</v>
      </c>
      <c r="B32" s="61" t="s">
        <v>91</v>
      </c>
      <c r="C32" s="60" t="s">
        <v>61</v>
      </c>
      <c r="D32" s="59"/>
      <c r="E32" s="14">
        <f t="shared" si="0"/>
        <v>1</v>
      </c>
      <c r="F32" s="14">
        <f t="shared" si="1"/>
        <v>1</v>
      </c>
      <c r="G32" s="59"/>
      <c r="H32" s="59"/>
      <c r="I32" s="59"/>
    </row>
    <row r="33" spans="1:9" s="27" customFormat="1">
      <c r="A33" s="61" t="s">
        <v>92</v>
      </c>
      <c r="B33" s="61" t="s">
        <v>92</v>
      </c>
      <c r="C33" s="60" t="s">
        <v>61</v>
      </c>
      <c r="D33" s="59"/>
      <c r="E33" s="14">
        <f t="shared" si="0"/>
        <v>1</v>
      </c>
      <c r="F33" s="14">
        <f t="shared" si="1"/>
        <v>1</v>
      </c>
      <c r="G33" s="59"/>
      <c r="H33" s="59"/>
      <c r="I33" s="59"/>
    </row>
    <row r="34" spans="1:9" s="27" customFormat="1">
      <c r="A34" s="61" t="s">
        <v>93</v>
      </c>
      <c r="B34" s="61" t="s">
        <v>93</v>
      </c>
      <c r="C34" s="60" t="s">
        <v>61</v>
      </c>
      <c r="D34" s="59"/>
      <c r="E34" s="14">
        <f t="shared" ref="E34:E65" si="23">COUNTIF(A:A,A34)</f>
        <v>1</v>
      </c>
      <c r="F34" s="14">
        <f t="shared" ref="F34:F65" si="24">COUNTIF(B:B,B34)</f>
        <v>1</v>
      </c>
      <c r="G34" s="59"/>
      <c r="H34" s="59"/>
      <c r="I34" s="59"/>
    </row>
    <row r="35" spans="1:9" s="27" customFormat="1">
      <c r="A35" s="61" t="s">
        <v>196</v>
      </c>
      <c r="B35" s="61" t="s">
        <v>197</v>
      </c>
      <c r="C35" s="60" t="s">
        <v>61</v>
      </c>
      <c r="D35" s="59"/>
      <c r="E35" s="14">
        <f t="shared" si="23"/>
        <v>1</v>
      </c>
      <c r="F35" s="14">
        <f t="shared" si="24"/>
        <v>1</v>
      </c>
      <c r="G35" s="59"/>
      <c r="H35" s="59"/>
      <c r="I35" s="59"/>
    </row>
    <row r="36" spans="1:9" s="27" customFormat="1">
      <c r="A36" s="59" t="s">
        <v>69</v>
      </c>
      <c r="B36" s="59" t="s">
        <v>94</v>
      </c>
      <c r="C36" s="60" t="s">
        <v>61</v>
      </c>
      <c r="D36" s="59"/>
      <c r="E36" s="60">
        <f t="shared" si="23"/>
        <v>1</v>
      </c>
      <c r="F36" s="60">
        <f t="shared" si="24"/>
        <v>1</v>
      </c>
      <c r="G36" s="59"/>
      <c r="H36" s="59"/>
      <c r="I36" s="59"/>
    </row>
    <row r="37" spans="1:9" s="27" customFormat="1">
      <c r="A37" s="59" t="s">
        <v>115</v>
      </c>
      <c r="B37" s="59" t="s">
        <v>115</v>
      </c>
      <c r="C37" s="60" t="s">
        <v>61</v>
      </c>
      <c r="D37" s="59"/>
      <c r="E37" s="60">
        <f t="shared" si="23"/>
        <v>1</v>
      </c>
      <c r="F37" s="60">
        <f t="shared" si="24"/>
        <v>1</v>
      </c>
      <c r="G37" s="59"/>
      <c r="H37" s="59"/>
      <c r="I37" s="59"/>
    </row>
    <row r="38" spans="1:9" s="27" customFormat="1">
      <c r="A38" s="59" t="s">
        <v>122</v>
      </c>
      <c r="B38" s="59" t="s">
        <v>122</v>
      </c>
      <c r="C38" s="60" t="s">
        <v>61</v>
      </c>
      <c r="D38" s="59"/>
      <c r="E38" s="60">
        <f t="shared" si="23"/>
        <v>1</v>
      </c>
      <c r="F38" s="60">
        <f t="shared" si="24"/>
        <v>1</v>
      </c>
      <c r="G38" s="59"/>
      <c r="H38" s="59"/>
      <c r="I38" s="59"/>
    </row>
    <row r="39" spans="1:9" s="27" customFormat="1">
      <c r="A39" s="59" t="s">
        <v>133</v>
      </c>
      <c r="B39" s="59" t="s">
        <v>133</v>
      </c>
      <c r="C39" s="60" t="s">
        <v>61</v>
      </c>
      <c r="D39" s="59"/>
      <c r="E39" s="60">
        <f t="shared" si="23"/>
        <v>1</v>
      </c>
      <c r="F39" s="60">
        <f t="shared" si="24"/>
        <v>2</v>
      </c>
      <c r="G39" s="59"/>
      <c r="H39" s="59"/>
      <c r="I39" s="59"/>
    </row>
    <row r="40" spans="1:9" s="25" customFormat="1">
      <c r="A40" s="53" t="s">
        <v>108</v>
      </c>
      <c r="B40" s="53" t="s">
        <v>108</v>
      </c>
      <c r="C40" s="55"/>
      <c r="D40" s="53"/>
      <c r="E40" s="55">
        <f t="shared" si="23"/>
        <v>1</v>
      </c>
      <c r="F40" s="55">
        <f t="shared" si="24"/>
        <v>1</v>
      </c>
      <c r="G40" s="53"/>
      <c r="H40" s="53"/>
      <c r="I40" s="53"/>
    </row>
    <row r="41" spans="1:9" s="25" customFormat="1">
      <c r="A41" s="53" t="s">
        <v>109</v>
      </c>
      <c r="B41" s="53" t="s">
        <v>109</v>
      </c>
      <c r="C41" s="55"/>
      <c r="D41" s="53"/>
      <c r="E41" s="55">
        <f t="shared" si="23"/>
        <v>1</v>
      </c>
      <c r="F41" s="55">
        <f t="shared" si="24"/>
        <v>1</v>
      </c>
      <c r="G41" s="53"/>
      <c r="H41" s="53"/>
      <c r="I41" s="53"/>
    </row>
    <row r="42" spans="1:9" s="25" customFormat="1">
      <c r="A42" s="53" t="s">
        <v>110</v>
      </c>
      <c r="B42" s="53" t="s">
        <v>110</v>
      </c>
      <c r="C42" s="55"/>
      <c r="D42" s="53"/>
      <c r="E42" s="55">
        <f t="shared" si="23"/>
        <v>1</v>
      </c>
      <c r="F42" s="55">
        <f t="shared" si="24"/>
        <v>1</v>
      </c>
      <c r="G42" s="53"/>
      <c r="H42" s="53"/>
      <c r="I42" s="53"/>
    </row>
    <row r="43" spans="1:9" s="25" customFormat="1">
      <c r="A43" s="53" t="s">
        <v>111</v>
      </c>
      <c r="B43" s="53" t="s">
        <v>111</v>
      </c>
      <c r="C43" s="55"/>
      <c r="D43" s="53"/>
      <c r="E43" s="55">
        <f t="shared" si="23"/>
        <v>1</v>
      </c>
      <c r="F43" s="55">
        <f t="shared" si="24"/>
        <v>1</v>
      </c>
      <c r="G43" s="53"/>
      <c r="H43" s="53"/>
      <c r="I43" s="53"/>
    </row>
    <row r="44" spans="1:9" s="25" customFormat="1">
      <c r="A44" s="53" t="s">
        <v>112</v>
      </c>
      <c r="B44" s="53" t="s">
        <v>112</v>
      </c>
      <c r="C44" s="55"/>
      <c r="D44" s="53"/>
      <c r="E44" s="55">
        <f t="shared" si="23"/>
        <v>2</v>
      </c>
      <c r="F44" s="55">
        <f t="shared" si="24"/>
        <v>2</v>
      </c>
      <c r="G44" s="53"/>
      <c r="H44" s="53"/>
      <c r="I44" s="53"/>
    </row>
    <row r="45" spans="1:9" s="25" customFormat="1">
      <c r="A45" s="53" t="s">
        <v>113</v>
      </c>
      <c r="B45" s="53" t="s">
        <v>113</v>
      </c>
      <c r="C45" s="55"/>
      <c r="D45" s="53"/>
      <c r="E45" s="55">
        <f t="shared" si="23"/>
        <v>1</v>
      </c>
      <c r="F45" s="55">
        <f t="shared" si="24"/>
        <v>1</v>
      </c>
      <c r="G45" s="53"/>
      <c r="H45" s="53"/>
      <c r="I45" s="53"/>
    </row>
    <row r="46" spans="1:9" s="25" customFormat="1">
      <c r="A46" s="53" t="s">
        <v>114</v>
      </c>
      <c r="B46" s="53" t="s">
        <v>114</v>
      </c>
      <c r="C46" s="55"/>
      <c r="D46" s="53"/>
      <c r="E46" s="55">
        <f t="shared" si="23"/>
        <v>1</v>
      </c>
      <c r="F46" s="55">
        <f t="shared" si="24"/>
        <v>1</v>
      </c>
      <c r="G46" s="53"/>
      <c r="H46" s="53"/>
      <c r="I46" s="53"/>
    </row>
    <row r="47" spans="1:9" s="25" customFormat="1">
      <c r="A47" s="53" t="s">
        <v>118</v>
      </c>
      <c r="B47" s="53" t="s">
        <v>118</v>
      </c>
      <c r="C47" s="55"/>
      <c r="D47" s="53"/>
      <c r="E47" s="55">
        <f t="shared" si="23"/>
        <v>1</v>
      </c>
      <c r="F47" s="55">
        <f t="shared" si="24"/>
        <v>1</v>
      </c>
      <c r="G47" s="53"/>
      <c r="H47" s="53"/>
      <c r="I47" s="53"/>
    </row>
    <row r="48" spans="1:9" s="25" customFormat="1">
      <c r="A48" s="53" t="s">
        <v>47</v>
      </c>
      <c r="B48" s="53" t="s">
        <v>47</v>
      </c>
      <c r="C48" s="55"/>
      <c r="D48" s="53"/>
      <c r="E48" s="55">
        <f t="shared" si="23"/>
        <v>2</v>
      </c>
      <c r="F48" s="55">
        <f t="shared" si="24"/>
        <v>2</v>
      </c>
      <c r="G48" s="53"/>
      <c r="H48" s="53"/>
      <c r="I48" s="53"/>
    </row>
    <row r="49" spans="1:9" s="25" customFormat="1">
      <c r="A49" s="53" t="s">
        <v>116</v>
      </c>
      <c r="B49" s="53" t="s">
        <v>116</v>
      </c>
      <c r="C49" s="55"/>
      <c r="D49" s="53"/>
      <c r="E49" s="55">
        <f t="shared" si="23"/>
        <v>1</v>
      </c>
      <c r="F49" s="55">
        <f t="shared" si="24"/>
        <v>1</v>
      </c>
      <c r="G49" s="53"/>
      <c r="H49" s="53"/>
      <c r="I49" s="53"/>
    </row>
    <row r="50" spans="1:9" s="25" customFormat="1">
      <c r="A50" s="53" t="s">
        <v>117</v>
      </c>
      <c r="B50" s="53" t="s">
        <v>117</v>
      </c>
      <c r="C50" s="55"/>
      <c r="D50" s="53"/>
      <c r="E50" s="55">
        <f t="shared" si="23"/>
        <v>1</v>
      </c>
      <c r="F50" s="55">
        <f t="shared" si="24"/>
        <v>1</v>
      </c>
      <c r="G50" s="53"/>
      <c r="H50" s="53"/>
      <c r="I50" s="53"/>
    </row>
    <row r="51" spans="1:9" s="25" customFormat="1">
      <c r="A51" s="53" t="s">
        <v>22</v>
      </c>
      <c r="B51" s="53" t="s">
        <v>22</v>
      </c>
      <c r="C51" s="55"/>
      <c r="D51" s="53"/>
      <c r="E51" s="55">
        <f t="shared" si="23"/>
        <v>1</v>
      </c>
      <c r="F51" s="55">
        <f t="shared" si="24"/>
        <v>1</v>
      </c>
      <c r="G51" s="53"/>
      <c r="H51" s="53"/>
      <c r="I51" s="53"/>
    </row>
    <row r="52" spans="1:9" s="25" customFormat="1">
      <c r="A52" s="53" t="s">
        <v>53</v>
      </c>
      <c r="B52" s="53" t="s">
        <v>53</v>
      </c>
      <c r="C52" s="55"/>
      <c r="D52" s="53"/>
      <c r="E52" s="55">
        <f t="shared" si="23"/>
        <v>1</v>
      </c>
      <c r="F52" s="55">
        <f t="shared" si="24"/>
        <v>1</v>
      </c>
      <c r="G52" s="53"/>
      <c r="H52" s="53"/>
      <c r="I52" s="53"/>
    </row>
    <row r="53" spans="1:9" s="25" customFormat="1">
      <c r="A53" s="53" t="s">
        <v>119</v>
      </c>
      <c r="B53" s="53" t="s">
        <v>119</v>
      </c>
      <c r="C53" s="55"/>
      <c r="D53" s="53"/>
      <c r="E53" s="55">
        <f t="shared" si="23"/>
        <v>1</v>
      </c>
      <c r="F53" s="55">
        <f t="shared" si="24"/>
        <v>1</v>
      </c>
      <c r="G53" s="53"/>
      <c r="H53" s="53"/>
      <c r="I53" s="53"/>
    </row>
    <row r="54" spans="1:9" s="25" customFormat="1">
      <c r="A54" s="53" t="s">
        <v>120</v>
      </c>
      <c r="B54" s="53" t="s">
        <v>120</v>
      </c>
      <c r="C54" s="55"/>
      <c r="D54" s="53"/>
      <c r="E54" s="55">
        <f t="shared" si="23"/>
        <v>1</v>
      </c>
      <c r="F54" s="55">
        <f t="shared" si="24"/>
        <v>1</v>
      </c>
      <c r="G54" s="53"/>
      <c r="H54" s="53"/>
      <c r="I54" s="53"/>
    </row>
    <row r="55" spans="1:9" s="25" customFormat="1">
      <c r="A55" s="53" t="s">
        <v>121</v>
      </c>
      <c r="B55" s="53" t="s">
        <v>121</v>
      </c>
      <c r="C55" s="55"/>
      <c r="D55" s="53"/>
      <c r="E55" s="55">
        <f t="shared" si="23"/>
        <v>1</v>
      </c>
      <c r="F55" s="55">
        <f t="shared" si="24"/>
        <v>1</v>
      </c>
      <c r="G55" s="53"/>
      <c r="H55" s="53"/>
      <c r="I55" s="53"/>
    </row>
    <row r="56" spans="1:9" s="25" customFormat="1">
      <c r="A56" s="53" t="s">
        <v>123</v>
      </c>
      <c r="B56" s="53" t="s">
        <v>123</v>
      </c>
      <c r="C56" s="55"/>
      <c r="D56" s="53"/>
      <c r="E56" s="55">
        <f t="shared" si="23"/>
        <v>1</v>
      </c>
      <c r="F56" s="55">
        <f t="shared" si="24"/>
        <v>1</v>
      </c>
      <c r="G56" s="53"/>
      <c r="H56" s="53"/>
      <c r="I56" s="53"/>
    </row>
    <row r="57" spans="1:9" s="25" customFormat="1">
      <c r="A57" s="53" t="s">
        <v>124</v>
      </c>
      <c r="B57" s="53" t="s">
        <v>124</v>
      </c>
      <c r="C57" s="55"/>
      <c r="D57" s="53"/>
      <c r="E57" s="55">
        <f t="shared" si="23"/>
        <v>1</v>
      </c>
      <c r="F57" s="55">
        <f t="shared" si="24"/>
        <v>1</v>
      </c>
      <c r="G57" s="53"/>
      <c r="H57" s="53"/>
      <c r="I57" s="53"/>
    </row>
    <row r="58" spans="1:9" s="25" customFormat="1">
      <c r="A58" s="53" t="s">
        <v>125</v>
      </c>
      <c r="B58" s="53" t="s">
        <v>125</v>
      </c>
      <c r="C58" s="55"/>
      <c r="D58" s="53"/>
      <c r="E58" s="55">
        <f t="shared" si="23"/>
        <v>1</v>
      </c>
      <c r="F58" s="55">
        <f t="shared" si="24"/>
        <v>1</v>
      </c>
      <c r="G58" s="53"/>
      <c r="H58" s="53"/>
      <c r="I58" s="53"/>
    </row>
    <row r="59" spans="1:9" s="25" customFormat="1">
      <c r="A59" s="53" t="s">
        <v>126</v>
      </c>
      <c r="B59" s="53" t="s">
        <v>126</v>
      </c>
      <c r="C59" s="55"/>
      <c r="D59" s="53"/>
      <c r="E59" s="55">
        <f t="shared" si="23"/>
        <v>1</v>
      </c>
      <c r="F59" s="55">
        <f t="shared" si="24"/>
        <v>1</v>
      </c>
      <c r="G59" s="53"/>
      <c r="H59" s="53"/>
      <c r="I59" s="53"/>
    </row>
    <row r="60" spans="1:9" s="25" customFormat="1">
      <c r="A60" s="53" t="s">
        <v>127</v>
      </c>
      <c r="B60" s="53" t="s">
        <v>127</v>
      </c>
      <c r="C60" s="55"/>
      <c r="D60" s="53"/>
      <c r="E60" s="55">
        <f t="shared" si="23"/>
        <v>1</v>
      </c>
      <c r="F60" s="55">
        <f t="shared" si="24"/>
        <v>1</v>
      </c>
      <c r="G60" s="53"/>
      <c r="H60" s="53"/>
      <c r="I60" s="53"/>
    </row>
    <row r="61" spans="1:9" s="25" customFormat="1">
      <c r="A61" s="53" t="s">
        <v>128</v>
      </c>
      <c r="B61" s="53" t="s">
        <v>128</v>
      </c>
      <c r="C61" s="55"/>
      <c r="D61" s="53"/>
      <c r="E61" s="55">
        <f t="shared" si="23"/>
        <v>1</v>
      </c>
      <c r="F61" s="55">
        <f t="shared" si="24"/>
        <v>1</v>
      </c>
      <c r="G61" s="53"/>
      <c r="H61" s="53"/>
      <c r="I61" s="53"/>
    </row>
    <row r="62" spans="1:9" s="25" customFormat="1">
      <c r="A62" s="53" t="s">
        <v>129</v>
      </c>
      <c r="B62" s="53" t="s">
        <v>129</v>
      </c>
      <c r="C62" s="55"/>
      <c r="D62" s="53"/>
      <c r="E62" s="55">
        <f t="shared" si="23"/>
        <v>1</v>
      </c>
      <c r="F62" s="55">
        <f t="shared" si="24"/>
        <v>1</v>
      </c>
      <c r="G62" s="53"/>
      <c r="H62" s="53"/>
      <c r="I62" s="53"/>
    </row>
    <row r="63" spans="1:9" s="25" customFormat="1">
      <c r="A63" s="53" t="s">
        <v>49</v>
      </c>
      <c r="B63" s="53" t="s">
        <v>49</v>
      </c>
      <c r="C63" s="55"/>
      <c r="D63" s="53"/>
      <c r="E63" s="55">
        <f t="shared" si="23"/>
        <v>3</v>
      </c>
      <c r="F63" s="55">
        <f t="shared" si="24"/>
        <v>3</v>
      </c>
      <c r="G63" s="53"/>
      <c r="H63" s="53"/>
      <c r="I63" s="53"/>
    </row>
    <row r="64" spans="1:9" s="25" customFormat="1">
      <c r="A64" s="53" t="s">
        <v>130</v>
      </c>
      <c r="B64" s="53" t="s">
        <v>130</v>
      </c>
      <c r="C64" s="55"/>
      <c r="D64" s="53"/>
      <c r="E64" s="55">
        <f t="shared" si="23"/>
        <v>1</v>
      </c>
      <c r="F64" s="55">
        <f t="shared" si="24"/>
        <v>1</v>
      </c>
      <c r="G64" s="53"/>
      <c r="H64" s="53"/>
      <c r="I64" s="53"/>
    </row>
    <row r="65" spans="1:9" s="25" customFormat="1">
      <c r="A65" s="53" t="s">
        <v>131</v>
      </c>
      <c r="B65" s="53" t="s">
        <v>131</v>
      </c>
      <c r="C65" s="55"/>
      <c r="D65" s="53"/>
      <c r="E65" s="55">
        <f t="shared" si="23"/>
        <v>1</v>
      </c>
      <c r="F65" s="55">
        <f t="shared" si="24"/>
        <v>1</v>
      </c>
      <c r="G65" s="53"/>
      <c r="H65" s="53"/>
      <c r="I65" s="53"/>
    </row>
    <row r="66" spans="1:9" s="25" customFormat="1">
      <c r="A66" s="53" t="s">
        <v>132</v>
      </c>
      <c r="B66" s="53" t="s">
        <v>132</v>
      </c>
      <c r="C66" s="55"/>
      <c r="D66" s="53"/>
      <c r="E66" s="55">
        <f t="shared" ref="E66:E97" si="25">COUNTIF(A:A,A66)</f>
        <v>1</v>
      </c>
      <c r="F66" s="55">
        <f t="shared" ref="F66:F97" si="26">COUNTIF(B:B,B66)</f>
        <v>1</v>
      </c>
      <c r="G66" s="53"/>
      <c r="H66" s="53"/>
      <c r="I66" s="53"/>
    </row>
    <row r="67" spans="1:9" s="25" customFormat="1">
      <c r="A67" s="53" t="s">
        <v>134</v>
      </c>
      <c r="B67" s="53" t="s">
        <v>134</v>
      </c>
      <c r="C67" s="55"/>
      <c r="D67" s="53"/>
      <c r="E67" s="55">
        <f t="shared" si="25"/>
        <v>1</v>
      </c>
      <c r="F67" s="55">
        <f t="shared" si="26"/>
        <v>1</v>
      </c>
      <c r="G67" s="53"/>
      <c r="H67" s="53"/>
      <c r="I67" s="53"/>
    </row>
    <row r="68" spans="1:9" s="25" customFormat="1">
      <c r="A68" s="53" t="s">
        <v>135</v>
      </c>
      <c r="B68" s="53" t="s">
        <v>135</v>
      </c>
      <c r="C68" s="55"/>
      <c r="D68" s="53"/>
      <c r="E68" s="55">
        <f t="shared" si="25"/>
        <v>1</v>
      </c>
      <c r="F68" s="55">
        <f t="shared" si="26"/>
        <v>1</v>
      </c>
      <c r="G68" s="53"/>
      <c r="H68" s="53"/>
      <c r="I68" s="53"/>
    </row>
    <row r="69" spans="1:9" s="25" customFormat="1">
      <c r="A69" s="53" t="s">
        <v>136</v>
      </c>
      <c r="B69" s="53" t="s">
        <v>136</v>
      </c>
      <c r="C69" s="55"/>
      <c r="D69" s="53"/>
      <c r="E69" s="55">
        <f t="shared" si="25"/>
        <v>1</v>
      </c>
      <c r="F69" s="55">
        <f t="shared" si="26"/>
        <v>1</v>
      </c>
      <c r="G69" s="53"/>
      <c r="H69" s="53"/>
      <c r="I69" s="53"/>
    </row>
    <row r="70" spans="1:9" s="25" customFormat="1">
      <c r="A70" s="53" t="s">
        <v>137</v>
      </c>
      <c r="B70" s="53" t="s">
        <v>137</v>
      </c>
      <c r="C70" s="55"/>
      <c r="D70" s="53"/>
      <c r="E70" s="55">
        <f t="shared" si="25"/>
        <v>1</v>
      </c>
      <c r="F70" s="55">
        <f t="shared" si="26"/>
        <v>1</v>
      </c>
      <c r="G70" s="53"/>
      <c r="H70" s="53"/>
      <c r="I70" s="53"/>
    </row>
    <row r="71" spans="1:9" s="25" customFormat="1">
      <c r="A71" s="53" t="s">
        <v>138</v>
      </c>
      <c r="B71" s="53" t="s">
        <v>138</v>
      </c>
      <c r="C71" s="55"/>
      <c r="D71" s="53"/>
      <c r="E71" s="55">
        <f t="shared" si="25"/>
        <v>1</v>
      </c>
      <c r="F71" s="55">
        <f t="shared" si="26"/>
        <v>1</v>
      </c>
      <c r="G71" s="53"/>
      <c r="H71" s="53"/>
      <c r="I71" s="53"/>
    </row>
    <row r="72" spans="1:9" s="25" customFormat="1">
      <c r="A72" s="53" t="s">
        <v>139</v>
      </c>
      <c r="B72" s="53" t="s">
        <v>139</v>
      </c>
      <c r="C72" s="55"/>
      <c r="D72" s="53"/>
      <c r="E72" s="55">
        <f t="shared" si="25"/>
        <v>1</v>
      </c>
      <c r="F72" s="55">
        <f t="shared" si="26"/>
        <v>1</v>
      </c>
      <c r="G72" s="53"/>
      <c r="H72" s="53"/>
      <c r="I72" s="53"/>
    </row>
    <row r="73" spans="1:9" s="25" customFormat="1">
      <c r="A73" s="53" t="s">
        <v>140</v>
      </c>
      <c r="B73" s="53" t="s">
        <v>140</v>
      </c>
      <c r="C73" s="55"/>
      <c r="D73" s="53"/>
      <c r="E73" s="55">
        <f t="shared" si="25"/>
        <v>1</v>
      </c>
      <c r="F73" s="55">
        <f t="shared" si="26"/>
        <v>1</v>
      </c>
      <c r="G73" s="53"/>
      <c r="H73" s="53"/>
      <c r="I73" s="53"/>
    </row>
    <row r="74" spans="1:9" s="25" customFormat="1">
      <c r="A74" s="53" t="s">
        <v>141</v>
      </c>
      <c r="B74" s="53" t="s">
        <v>141</v>
      </c>
      <c r="C74" s="55"/>
      <c r="D74" s="53"/>
      <c r="E74" s="55">
        <f t="shared" si="25"/>
        <v>3</v>
      </c>
      <c r="F74" s="55">
        <f t="shared" si="26"/>
        <v>3</v>
      </c>
      <c r="G74" s="53"/>
      <c r="H74" s="53"/>
      <c r="I74" s="53"/>
    </row>
    <row r="75" spans="1:9" s="25" customFormat="1">
      <c r="A75" s="53" t="s">
        <v>142</v>
      </c>
      <c r="B75" s="53" t="s">
        <v>142</v>
      </c>
      <c r="C75" s="55"/>
      <c r="D75" s="53"/>
      <c r="E75" s="55">
        <f t="shared" si="25"/>
        <v>3</v>
      </c>
      <c r="F75" s="55">
        <f t="shared" si="26"/>
        <v>3</v>
      </c>
      <c r="G75" s="53"/>
      <c r="H75" s="53"/>
      <c r="I75" s="53"/>
    </row>
    <row r="76" spans="1:9" s="25" customFormat="1">
      <c r="A76" s="53" t="s">
        <v>143</v>
      </c>
      <c r="B76" s="53" t="s">
        <v>143</v>
      </c>
      <c r="C76" s="55"/>
      <c r="D76" s="53"/>
      <c r="E76" s="55">
        <f t="shared" si="25"/>
        <v>2</v>
      </c>
      <c r="F76" s="55">
        <f t="shared" si="26"/>
        <v>2</v>
      </c>
      <c r="G76" s="53"/>
      <c r="H76" s="53"/>
      <c r="I76" s="53"/>
    </row>
    <row r="77" spans="1:9" s="25" customFormat="1">
      <c r="A77" s="53" t="s">
        <v>144</v>
      </c>
      <c r="B77" s="53" t="s">
        <v>144</v>
      </c>
      <c r="C77" s="55"/>
      <c r="D77" s="53"/>
      <c r="E77" s="55">
        <f t="shared" si="25"/>
        <v>1</v>
      </c>
      <c r="F77" s="55">
        <f t="shared" si="26"/>
        <v>1</v>
      </c>
      <c r="G77" s="53"/>
      <c r="H77" s="53"/>
      <c r="I77" s="53"/>
    </row>
    <row r="78" spans="1:9" s="25" customFormat="1">
      <c r="A78" s="53" t="s">
        <v>145</v>
      </c>
      <c r="B78" s="53" t="s">
        <v>145</v>
      </c>
      <c r="C78" s="55"/>
      <c r="D78" s="53"/>
      <c r="E78" s="55">
        <f t="shared" si="25"/>
        <v>1</v>
      </c>
      <c r="F78" s="55">
        <f t="shared" si="26"/>
        <v>1</v>
      </c>
      <c r="G78" s="53"/>
      <c r="H78" s="53"/>
      <c r="I78" s="53"/>
    </row>
    <row r="79" spans="1:9" s="25" customFormat="1">
      <c r="A79" s="53" t="s">
        <v>146</v>
      </c>
      <c r="B79" s="53" t="s">
        <v>146</v>
      </c>
      <c r="C79" s="55"/>
      <c r="D79" s="53"/>
      <c r="E79" s="55">
        <f t="shared" si="25"/>
        <v>1</v>
      </c>
      <c r="F79" s="55">
        <f t="shared" si="26"/>
        <v>1</v>
      </c>
      <c r="G79" s="53"/>
      <c r="H79" s="53"/>
      <c r="I79" s="53"/>
    </row>
    <row r="80" spans="1:9" s="25" customFormat="1">
      <c r="A80" s="53" t="s">
        <v>147</v>
      </c>
      <c r="B80" s="53" t="s">
        <v>147</v>
      </c>
      <c r="C80" s="55"/>
      <c r="D80" s="53"/>
      <c r="E80" s="55">
        <f t="shared" si="25"/>
        <v>1</v>
      </c>
      <c r="F80" s="55">
        <f t="shared" si="26"/>
        <v>1</v>
      </c>
      <c r="G80" s="53"/>
      <c r="H80" s="53"/>
      <c r="I80" s="53"/>
    </row>
    <row r="81" spans="1:9" s="25" customFormat="1">
      <c r="A81" s="53" t="s">
        <v>148</v>
      </c>
      <c r="B81" s="53" t="s">
        <v>148</v>
      </c>
      <c r="C81" s="55"/>
      <c r="D81" s="53"/>
      <c r="E81" s="55">
        <f t="shared" si="25"/>
        <v>1</v>
      </c>
      <c r="F81" s="55">
        <f t="shared" si="26"/>
        <v>1</v>
      </c>
      <c r="G81" s="53"/>
      <c r="H81" s="53"/>
      <c r="I81" s="53"/>
    </row>
    <row r="82" spans="1:9" s="25" customFormat="1">
      <c r="A82" s="53" t="s">
        <v>151</v>
      </c>
      <c r="B82" s="53" t="s">
        <v>151</v>
      </c>
      <c r="C82" s="55"/>
      <c r="D82" s="53"/>
      <c r="E82" s="55">
        <f t="shared" si="25"/>
        <v>1</v>
      </c>
      <c r="F82" s="55">
        <f t="shared" si="26"/>
        <v>1</v>
      </c>
      <c r="G82" s="53"/>
      <c r="H82" s="53"/>
      <c r="I82" s="53"/>
    </row>
    <row r="83" spans="1:9" s="25" customFormat="1">
      <c r="A83" s="53" t="s">
        <v>152</v>
      </c>
      <c r="B83" s="53" t="s">
        <v>152</v>
      </c>
      <c r="C83" s="55"/>
      <c r="D83" s="53"/>
      <c r="E83" s="55">
        <f t="shared" si="25"/>
        <v>3</v>
      </c>
      <c r="F83" s="55">
        <f t="shared" si="26"/>
        <v>3</v>
      </c>
      <c r="G83" s="53"/>
      <c r="H83" s="53"/>
      <c r="I83" s="53"/>
    </row>
    <row r="84" spans="1:9" s="25" customFormat="1">
      <c r="A84" s="53" t="s">
        <v>153</v>
      </c>
      <c r="B84" s="53" t="s">
        <v>153</v>
      </c>
      <c r="C84" s="55"/>
      <c r="D84" s="53"/>
      <c r="E84" s="55">
        <f t="shared" si="25"/>
        <v>1</v>
      </c>
      <c r="F84" s="55">
        <f t="shared" si="26"/>
        <v>1</v>
      </c>
      <c r="G84" s="53"/>
      <c r="H84" s="53"/>
      <c r="I84" s="53"/>
    </row>
    <row r="85" spans="1:9" s="25" customFormat="1">
      <c r="A85" s="53" t="s">
        <v>154</v>
      </c>
      <c r="B85" s="53" t="s">
        <v>154</v>
      </c>
      <c r="C85" s="55"/>
      <c r="D85" s="53"/>
      <c r="E85" s="55">
        <f t="shared" si="25"/>
        <v>1</v>
      </c>
      <c r="F85" s="55">
        <f t="shared" si="26"/>
        <v>1</v>
      </c>
      <c r="G85" s="53"/>
      <c r="H85" s="53"/>
      <c r="I85" s="53"/>
    </row>
    <row r="86" spans="1:9" s="25" customFormat="1">
      <c r="A86" s="53" t="s">
        <v>155</v>
      </c>
      <c r="B86" s="53" t="s">
        <v>155</v>
      </c>
      <c r="C86" s="55"/>
      <c r="D86" s="53"/>
      <c r="E86" s="55">
        <f t="shared" si="25"/>
        <v>1</v>
      </c>
      <c r="F86" s="55">
        <f t="shared" si="26"/>
        <v>1</v>
      </c>
      <c r="G86" s="53"/>
      <c r="H86" s="53"/>
      <c r="I86" s="53"/>
    </row>
    <row r="87" spans="1:9" s="25" customFormat="1">
      <c r="A87" s="53" t="s">
        <v>156</v>
      </c>
      <c r="B87" s="53" t="s">
        <v>156</v>
      </c>
      <c r="C87" s="55"/>
      <c r="D87" s="53"/>
      <c r="E87" s="55">
        <f t="shared" si="25"/>
        <v>1</v>
      </c>
      <c r="F87" s="55">
        <f t="shared" si="26"/>
        <v>1</v>
      </c>
      <c r="G87" s="53"/>
      <c r="H87" s="53"/>
      <c r="I87" s="53"/>
    </row>
    <row r="88" spans="1:9" s="25" customFormat="1">
      <c r="A88" s="53" t="s">
        <v>157</v>
      </c>
      <c r="B88" s="53" t="s">
        <v>157</v>
      </c>
      <c r="C88" s="55"/>
      <c r="D88" s="53"/>
      <c r="E88" s="55">
        <f t="shared" si="25"/>
        <v>1</v>
      </c>
      <c r="F88" s="55">
        <f t="shared" si="26"/>
        <v>1</v>
      </c>
      <c r="G88" s="53"/>
      <c r="H88" s="53"/>
      <c r="I88" s="53"/>
    </row>
    <row r="89" spans="1:9">
      <c r="A89" s="62" t="s">
        <v>158</v>
      </c>
      <c r="B89" s="62" t="s">
        <v>158</v>
      </c>
      <c r="C89" s="63"/>
      <c r="D89" s="62"/>
      <c r="E89" s="55">
        <f t="shared" si="25"/>
        <v>1</v>
      </c>
      <c r="F89" s="55">
        <f t="shared" si="26"/>
        <v>1</v>
      </c>
      <c r="G89" s="62"/>
      <c r="H89" s="62"/>
      <c r="I89" s="62"/>
    </row>
    <row r="90" spans="1:9">
      <c r="A90" s="62" t="s">
        <v>159</v>
      </c>
      <c r="B90" s="62" t="s">
        <v>159</v>
      </c>
      <c r="C90" s="63"/>
      <c r="D90" s="62"/>
      <c r="E90" s="55">
        <f t="shared" si="25"/>
        <v>1</v>
      </c>
      <c r="F90" s="55">
        <f t="shared" si="26"/>
        <v>1</v>
      </c>
      <c r="G90" s="62"/>
      <c r="H90" s="62"/>
      <c r="I90" s="62"/>
    </row>
    <row r="91" spans="1:9">
      <c r="A91" s="62" t="s">
        <v>160</v>
      </c>
      <c r="B91" s="62" t="s">
        <v>160</v>
      </c>
      <c r="C91" s="63"/>
      <c r="D91" s="62"/>
      <c r="E91" s="55">
        <f t="shared" si="25"/>
        <v>1</v>
      </c>
      <c r="F91" s="55">
        <f t="shared" si="26"/>
        <v>1</v>
      </c>
      <c r="G91" s="62"/>
      <c r="H91" s="62"/>
      <c r="I91" s="62"/>
    </row>
    <row r="92" spans="1:9">
      <c r="A92" s="62" t="s">
        <v>161</v>
      </c>
      <c r="B92" s="62" t="s">
        <v>161</v>
      </c>
      <c r="C92" s="63"/>
      <c r="D92" s="62"/>
      <c r="E92" s="55">
        <f t="shared" si="25"/>
        <v>1</v>
      </c>
      <c r="F92" s="55">
        <f t="shared" si="26"/>
        <v>1</v>
      </c>
      <c r="G92" s="62"/>
      <c r="H92" s="62"/>
      <c r="I92" s="62"/>
    </row>
    <row r="93" spans="1:9">
      <c r="A93" s="64" t="s">
        <v>162</v>
      </c>
      <c r="B93" s="64" t="s">
        <v>162</v>
      </c>
      <c r="C93" s="63"/>
      <c r="D93" s="62"/>
      <c r="E93" s="55">
        <f t="shared" si="25"/>
        <v>1</v>
      </c>
      <c r="F93" s="55">
        <f t="shared" si="26"/>
        <v>1</v>
      </c>
      <c r="G93" s="62"/>
      <c r="H93" s="62"/>
      <c r="I93" s="62"/>
    </row>
    <row r="94" spans="1:9">
      <c r="A94" s="62" t="s">
        <v>163</v>
      </c>
      <c r="B94" s="62" t="s">
        <v>163</v>
      </c>
      <c r="C94" s="63"/>
      <c r="D94" s="62"/>
      <c r="E94" s="63">
        <f t="shared" si="25"/>
        <v>1</v>
      </c>
      <c r="F94" s="55">
        <f t="shared" si="26"/>
        <v>1</v>
      </c>
      <c r="G94" s="62"/>
      <c r="H94" s="62"/>
      <c r="I94" s="62"/>
    </row>
    <row r="95" spans="1:9">
      <c r="A95" s="65" t="s">
        <v>164</v>
      </c>
      <c r="B95" s="65" t="s">
        <v>164</v>
      </c>
      <c r="C95" s="66"/>
      <c r="D95" s="65"/>
      <c r="E95" s="63">
        <f t="shared" si="25"/>
        <v>1</v>
      </c>
      <c r="F95" s="55">
        <f t="shared" si="26"/>
        <v>1</v>
      </c>
      <c r="G95" s="65"/>
      <c r="H95" s="65"/>
      <c r="I95" s="65"/>
    </row>
    <row r="96" spans="1:9">
      <c r="A96" s="65" t="s">
        <v>193</v>
      </c>
      <c r="B96" s="65" t="s">
        <v>193</v>
      </c>
      <c r="C96" s="66"/>
      <c r="D96" s="65"/>
      <c r="E96" s="63">
        <f t="shared" si="25"/>
        <v>1</v>
      </c>
      <c r="F96" s="55">
        <f t="shared" si="26"/>
        <v>1</v>
      </c>
      <c r="G96" s="65"/>
      <c r="H96" s="65"/>
      <c r="I96" s="65"/>
    </row>
    <row r="97" spans="1:9">
      <c r="A97" s="65" t="s">
        <v>165</v>
      </c>
      <c r="B97" s="65" t="s">
        <v>165</v>
      </c>
      <c r="C97" s="66"/>
      <c r="D97" s="65"/>
      <c r="E97" s="63">
        <f t="shared" si="25"/>
        <v>2</v>
      </c>
      <c r="F97" s="55">
        <f t="shared" si="26"/>
        <v>2</v>
      </c>
      <c r="G97" s="65"/>
      <c r="H97" s="65"/>
      <c r="I97" s="65"/>
    </row>
    <row r="98" spans="1:9">
      <c r="A98" s="65" t="s">
        <v>166</v>
      </c>
      <c r="B98" s="65" t="s">
        <v>166</v>
      </c>
      <c r="C98" s="66"/>
      <c r="D98" s="65"/>
      <c r="E98" s="63">
        <f t="shared" ref="E98:E129" si="27">COUNTIF(A:A,A98)</f>
        <v>1</v>
      </c>
      <c r="F98" s="55">
        <f t="shared" ref="F98:F129" si="28">COUNTIF(B:B,B98)</f>
        <v>1</v>
      </c>
      <c r="G98" s="65"/>
      <c r="H98" s="65"/>
      <c r="I98" s="65"/>
    </row>
    <row r="99" spans="1:9">
      <c r="A99" s="65" t="s">
        <v>167</v>
      </c>
      <c r="B99" s="65" t="s">
        <v>167</v>
      </c>
      <c r="C99" s="66"/>
      <c r="D99" s="65"/>
      <c r="E99" s="63">
        <f t="shared" si="27"/>
        <v>1</v>
      </c>
      <c r="F99" s="55">
        <f t="shared" si="28"/>
        <v>1</v>
      </c>
      <c r="G99" s="65"/>
      <c r="H99" s="65"/>
      <c r="I99" s="65"/>
    </row>
    <row r="100" spans="1:9">
      <c r="A100" s="65" t="s">
        <v>168</v>
      </c>
      <c r="B100" s="65" t="s">
        <v>168</v>
      </c>
      <c r="C100" s="66"/>
      <c r="D100" s="65"/>
      <c r="E100" s="63">
        <f t="shared" si="27"/>
        <v>1</v>
      </c>
      <c r="F100" s="55">
        <f t="shared" si="28"/>
        <v>1</v>
      </c>
      <c r="G100" s="65"/>
      <c r="H100" s="65"/>
      <c r="I100" s="65"/>
    </row>
    <row r="101" spans="1:9">
      <c r="A101" s="65" t="s">
        <v>192</v>
      </c>
      <c r="B101" s="65" t="s">
        <v>192</v>
      </c>
      <c r="C101" s="66"/>
      <c r="D101" s="65"/>
      <c r="E101" s="63">
        <f t="shared" si="27"/>
        <v>1</v>
      </c>
      <c r="F101" s="55">
        <f t="shared" si="28"/>
        <v>1</v>
      </c>
      <c r="G101" s="65"/>
      <c r="H101" s="65"/>
      <c r="I101" s="65"/>
    </row>
    <row r="102" spans="1:9">
      <c r="A102" s="65" t="s">
        <v>170</v>
      </c>
      <c r="B102" s="65" t="s">
        <v>169</v>
      </c>
      <c r="C102" s="66"/>
      <c r="D102" s="65"/>
      <c r="E102" s="63">
        <f t="shared" si="27"/>
        <v>1</v>
      </c>
      <c r="F102" s="55">
        <f t="shared" si="28"/>
        <v>1</v>
      </c>
      <c r="G102" s="65"/>
      <c r="H102" s="65"/>
      <c r="I102" s="65"/>
    </row>
    <row r="103" spans="1:9">
      <c r="A103" s="65" t="s">
        <v>171</v>
      </c>
      <c r="B103" s="65" t="s">
        <v>171</v>
      </c>
      <c r="C103" s="66"/>
      <c r="D103" s="65"/>
      <c r="E103" s="63">
        <f t="shared" si="27"/>
        <v>1</v>
      </c>
      <c r="F103" s="55">
        <f t="shared" si="28"/>
        <v>1</v>
      </c>
      <c r="G103" s="65"/>
      <c r="H103" s="65"/>
      <c r="I103" s="65"/>
    </row>
    <row r="104" spans="1:9">
      <c r="A104" s="65" t="s">
        <v>172</v>
      </c>
      <c r="B104" s="65" t="s">
        <v>172</v>
      </c>
      <c r="C104" s="66"/>
      <c r="D104" s="65"/>
      <c r="E104" s="63">
        <f t="shared" si="27"/>
        <v>1</v>
      </c>
      <c r="F104" s="55">
        <f t="shared" si="28"/>
        <v>1</v>
      </c>
      <c r="G104" s="65"/>
      <c r="H104" s="65"/>
      <c r="I104" s="65"/>
    </row>
    <row r="105" spans="1:9">
      <c r="A105" s="65" t="s">
        <v>173</v>
      </c>
      <c r="B105" s="65" t="s">
        <v>173</v>
      </c>
      <c r="C105" s="66"/>
      <c r="D105" s="65"/>
      <c r="E105" s="63">
        <f t="shared" si="27"/>
        <v>1</v>
      </c>
      <c r="F105" s="55">
        <f t="shared" si="28"/>
        <v>1</v>
      </c>
      <c r="G105" s="65"/>
      <c r="H105" s="65"/>
      <c r="I105" s="65"/>
    </row>
    <row r="106" spans="1:9">
      <c r="A106" s="65" t="s">
        <v>174</v>
      </c>
      <c r="B106" s="65" t="s">
        <v>174</v>
      </c>
      <c r="C106" s="66"/>
      <c r="D106" s="65"/>
      <c r="E106" s="63">
        <f t="shared" si="27"/>
        <v>2</v>
      </c>
      <c r="F106" s="55">
        <f t="shared" si="28"/>
        <v>2</v>
      </c>
      <c r="G106" s="65"/>
      <c r="H106" s="65"/>
      <c r="I106" s="65"/>
    </row>
    <row r="107" spans="1:9">
      <c r="A107" s="65" t="s">
        <v>175</v>
      </c>
      <c r="B107" s="65" t="s">
        <v>175</v>
      </c>
      <c r="C107" s="66"/>
      <c r="D107" s="65"/>
      <c r="E107" s="63">
        <f t="shared" si="27"/>
        <v>1</v>
      </c>
      <c r="F107" s="55">
        <f t="shared" si="28"/>
        <v>1</v>
      </c>
      <c r="G107" s="65"/>
      <c r="H107" s="65"/>
      <c r="I107" s="65"/>
    </row>
    <row r="108" spans="1:9">
      <c r="A108" s="65" t="s">
        <v>176</v>
      </c>
      <c r="B108" s="65" t="s">
        <v>176</v>
      </c>
      <c r="C108" s="66"/>
      <c r="D108" s="65"/>
      <c r="E108" s="63">
        <f t="shared" si="27"/>
        <v>1</v>
      </c>
      <c r="F108" s="55">
        <f t="shared" si="28"/>
        <v>1</v>
      </c>
      <c r="G108" s="65"/>
      <c r="H108" s="65"/>
      <c r="I108" s="65"/>
    </row>
    <row r="109" spans="1:9">
      <c r="A109" s="65" t="s">
        <v>177</v>
      </c>
      <c r="B109" s="65" t="s">
        <v>177</v>
      </c>
      <c r="C109" s="66"/>
      <c r="D109" s="65"/>
      <c r="E109" s="63">
        <f t="shared" si="27"/>
        <v>1</v>
      </c>
      <c r="F109" s="55">
        <f t="shared" si="28"/>
        <v>1</v>
      </c>
      <c r="G109" s="65"/>
      <c r="H109" s="65"/>
      <c r="I109" s="65"/>
    </row>
    <row r="110" spans="1:9">
      <c r="A110" s="65" t="s">
        <v>178</v>
      </c>
      <c r="B110" s="65" t="s">
        <v>178</v>
      </c>
      <c r="C110" s="66"/>
      <c r="D110" s="65"/>
      <c r="E110" s="66">
        <f t="shared" si="27"/>
        <v>1</v>
      </c>
      <c r="F110" s="55">
        <f t="shared" si="28"/>
        <v>1</v>
      </c>
      <c r="G110" s="65"/>
      <c r="H110" s="65"/>
      <c r="I110" s="65"/>
    </row>
    <row r="111" spans="1:9">
      <c r="A111" s="65" t="s">
        <v>45</v>
      </c>
      <c r="B111" s="65" t="s">
        <v>45</v>
      </c>
      <c r="C111" s="66"/>
      <c r="D111" s="65"/>
      <c r="E111" s="66">
        <f t="shared" si="27"/>
        <v>3</v>
      </c>
      <c r="F111" s="55">
        <f t="shared" si="28"/>
        <v>3</v>
      </c>
      <c r="G111" s="65"/>
      <c r="H111" s="65"/>
      <c r="I111" s="65"/>
    </row>
    <row r="112" spans="1:9">
      <c r="A112" s="65" t="s">
        <v>179</v>
      </c>
      <c r="B112" s="65" t="s">
        <v>179</v>
      </c>
      <c r="C112" s="66"/>
      <c r="D112" s="65"/>
      <c r="E112" s="66">
        <f t="shared" si="27"/>
        <v>1</v>
      </c>
      <c r="F112" s="55">
        <f t="shared" si="28"/>
        <v>1</v>
      </c>
      <c r="G112" s="65"/>
      <c r="H112" s="65"/>
      <c r="I112" s="65"/>
    </row>
    <row r="113" spans="1:9">
      <c r="A113" s="65" t="s">
        <v>183</v>
      </c>
      <c r="B113" s="65" t="s">
        <v>183</v>
      </c>
      <c r="C113" s="66"/>
      <c r="D113" s="65"/>
      <c r="E113" s="66">
        <f t="shared" si="27"/>
        <v>1</v>
      </c>
      <c r="F113" s="55">
        <f t="shared" si="28"/>
        <v>1</v>
      </c>
      <c r="G113" s="65"/>
      <c r="H113" s="65"/>
      <c r="I113" s="65"/>
    </row>
    <row r="114" spans="1:9">
      <c r="A114" s="65" t="s">
        <v>180</v>
      </c>
      <c r="B114" s="65" t="s">
        <v>180</v>
      </c>
      <c r="C114" s="66"/>
      <c r="D114" s="65"/>
      <c r="E114" s="66">
        <f t="shared" si="27"/>
        <v>1</v>
      </c>
      <c r="F114" s="55">
        <f t="shared" si="28"/>
        <v>1</v>
      </c>
      <c r="G114" s="65"/>
      <c r="H114" s="65"/>
      <c r="I114" s="65"/>
    </row>
    <row r="115" spans="1:9">
      <c r="A115" s="65" t="s">
        <v>181</v>
      </c>
      <c r="B115" s="65" t="s">
        <v>181</v>
      </c>
      <c r="C115" s="66"/>
      <c r="D115" s="65"/>
      <c r="E115" s="66">
        <f t="shared" si="27"/>
        <v>1</v>
      </c>
      <c r="F115" s="55">
        <f t="shared" si="28"/>
        <v>1</v>
      </c>
      <c r="G115" s="65"/>
      <c r="H115" s="65"/>
      <c r="I115" s="65"/>
    </row>
    <row r="116" spans="1:9">
      <c r="A116" s="65" t="s">
        <v>182</v>
      </c>
      <c r="B116" s="65" t="s">
        <v>182</v>
      </c>
      <c r="C116" s="66"/>
      <c r="D116" s="65"/>
      <c r="E116" s="66">
        <f t="shared" si="27"/>
        <v>1</v>
      </c>
      <c r="F116" s="55">
        <f t="shared" si="28"/>
        <v>1</v>
      </c>
      <c r="G116" s="65"/>
      <c r="H116" s="65"/>
      <c r="I116" s="65"/>
    </row>
    <row r="117" spans="1:9">
      <c r="A117" s="42" t="s">
        <v>184</v>
      </c>
      <c r="B117" s="42" t="s">
        <v>184</v>
      </c>
      <c r="C117" s="66"/>
      <c r="D117" s="65"/>
      <c r="E117" s="66">
        <f t="shared" si="27"/>
        <v>1</v>
      </c>
      <c r="F117" s="55">
        <f t="shared" si="28"/>
        <v>1</v>
      </c>
      <c r="G117" s="65"/>
      <c r="H117" s="65"/>
      <c r="I117" s="65"/>
    </row>
    <row r="118" spans="1:9">
      <c r="A118" s="65" t="s">
        <v>185</v>
      </c>
      <c r="B118" s="65" t="s">
        <v>185</v>
      </c>
      <c r="C118" s="66"/>
      <c r="D118" s="65"/>
      <c r="E118" s="66">
        <f t="shared" si="27"/>
        <v>1</v>
      </c>
      <c r="F118" s="55">
        <f t="shared" si="28"/>
        <v>1</v>
      </c>
      <c r="G118" s="65"/>
      <c r="H118" s="65"/>
      <c r="I118" s="65"/>
    </row>
    <row r="119" spans="1:9">
      <c r="A119" s="65" t="s">
        <v>186</v>
      </c>
      <c r="B119" s="65" t="s">
        <v>186</v>
      </c>
      <c r="C119" s="66"/>
      <c r="D119" s="65"/>
      <c r="E119" s="66">
        <f t="shared" si="27"/>
        <v>1</v>
      </c>
      <c r="F119" s="55">
        <f t="shared" si="28"/>
        <v>1</v>
      </c>
      <c r="G119" s="65"/>
      <c r="H119" s="65"/>
      <c r="I119" s="65"/>
    </row>
    <row r="120" spans="1:9">
      <c r="A120" s="65" t="s">
        <v>187</v>
      </c>
      <c r="B120" s="65" t="s">
        <v>187</v>
      </c>
      <c r="C120" s="66"/>
      <c r="D120" s="65"/>
      <c r="E120" s="66">
        <f t="shared" si="27"/>
        <v>1</v>
      </c>
      <c r="F120" s="55">
        <f t="shared" si="28"/>
        <v>1</v>
      </c>
      <c r="G120" s="65"/>
      <c r="H120" s="65"/>
      <c r="I120" s="65"/>
    </row>
    <row r="121" spans="1:9">
      <c r="A121" s="65" t="s">
        <v>188</v>
      </c>
      <c r="B121" s="65" t="s">
        <v>188</v>
      </c>
      <c r="C121" s="66"/>
      <c r="D121" s="65"/>
      <c r="E121" s="66">
        <f t="shared" si="27"/>
        <v>1</v>
      </c>
      <c r="F121" s="55">
        <f t="shared" si="28"/>
        <v>1</v>
      </c>
      <c r="G121" s="65"/>
      <c r="H121" s="65"/>
      <c r="I121" s="65"/>
    </row>
    <row r="122" spans="1:9">
      <c r="A122" s="65" t="s">
        <v>189</v>
      </c>
      <c r="B122" s="65" t="s">
        <v>189</v>
      </c>
      <c r="C122" s="66"/>
      <c r="D122" s="65"/>
      <c r="E122" s="66">
        <f t="shared" si="27"/>
        <v>1</v>
      </c>
      <c r="F122" s="55">
        <f t="shared" si="28"/>
        <v>1</v>
      </c>
      <c r="G122" s="65"/>
      <c r="H122" s="65"/>
      <c r="I122" s="65"/>
    </row>
    <row r="123" spans="1:9">
      <c r="A123" s="65" t="s">
        <v>190</v>
      </c>
      <c r="B123" s="65" t="s">
        <v>190</v>
      </c>
      <c r="C123" s="66"/>
      <c r="D123" s="65"/>
      <c r="E123" s="66">
        <f t="shared" si="27"/>
        <v>1</v>
      </c>
      <c r="F123" s="55">
        <f t="shared" si="28"/>
        <v>1</v>
      </c>
      <c r="G123" s="65"/>
      <c r="H123" s="65"/>
      <c r="I123" s="65"/>
    </row>
    <row r="124" spans="1:9">
      <c r="A124" s="65" t="s">
        <v>191</v>
      </c>
      <c r="B124" s="65" t="s">
        <v>191</v>
      </c>
      <c r="C124" s="66"/>
      <c r="D124" s="65"/>
      <c r="E124" s="66">
        <f t="shared" si="27"/>
        <v>1</v>
      </c>
      <c r="F124" s="55">
        <f t="shared" si="28"/>
        <v>1</v>
      </c>
      <c r="G124" s="65"/>
      <c r="H124" s="65"/>
      <c r="I124" s="65"/>
    </row>
    <row r="125" spans="1:9">
      <c r="A125" s="65" t="s">
        <v>198</v>
      </c>
      <c r="B125" s="65" t="s">
        <v>198</v>
      </c>
      <c r="C125" s="66"/>
      <c r="D125" s="65"/>
      <c r="E125" s="66">
        <f t="shared" si="27"/>
        <v>1</v>
      </c>
      <c r="F125" s="55">
        <f t="shared" si="28"/>
        <v>1</v>
      </c>
      <c r="G125" s="65"/>
      <c r="H125" s="65"/>
      <c r="I125" s="65"/>
    </row>
    <row r="126" spans="1:9">
      <c r="A126" s="65" t="s">
        <v>203</v>
      </c>
      <c r="B126" s="65" t="s">
        <v>203</v>
      </c>
      <c r="C126" s="66"/>
      <c r="D126" s="65"/>
      <c r="E126" s="66">
        <f t="shared" si="27"/>
        <v>1</v>
      </c>
      <c r="F126" s="55">
        <f t="shared" si="28"/>
        <v>1</v>
      </c>
      <c r="G126" s="65"/>
      <c r="H126" s="65"/>
      <c r="I126" s="65"/>
    </row>
    <row r="127" spans="1:9">
      <c r="A127" s="65" t="s">
        <v>205</v>
      </c>
      <c r="B127" s="65" t="s">
        <v>205</v>
      </c>
      <c r="C127" s="66"/>
      <c r="D127" s="65"/>
      <c r="E127" s="66">
        <f t="shared" si="27"/>
        <v>1</v>
      </c>
      <c r="F127" s="55">
        <f t="shared" si="28"/>
        <v>1</v>
      </c>
      <c r="G127" s="65"/>
      <c r="H127" s="65"/>
      <c r="I127" s="65"/>
    </row>
    <row r="128" spans="1:9">
      <c r="A128" s="65" t="s">
        <v>206</v>
      </c>
      <c r="B128" s="65" t="s">
        <v>206</v>
      </c>
      <c r="C128" s="66"/>
      <c r="D128" s="65"/>
      <c r="E128" s="66">
        <f t="shared" si="27"/>
        <v>1</v>
      </c>
      <c r="F128" s="55">
        <f t="shared" si="28"/>
        <v>1</v>
      </c>
      <c r="G128" s="65"/>
      <c r="H128" s="65"/>
      <c r="I128" s="65"/>
    </row>
    <row r="129" spans="1:9">
      <c r="A129" s="65" t="s">
        <v>204</v>
      </c>
      <c r="B129" s="65" t="s">
        <v>204</v>
      </c>
      <c r="C129" s="66"/>
      <c r="D129" s="65"/>
      <c r="E129" s="66">
        <f t="shared" si="27"/>
        <v>1</v>
      </c>
      <c r="F129" s="55">
        <f t="shared" si="28"/>
        <v>1</v>
      </c>
      <c r="G129" s="65"/>
      <c r="H129" s="65"/>
      <c r="I129" s="65"/>
    </row>
    <row r="130" spans="1:9">
      <c r="A130" s="65" t="s">
        <v>208</v>
      </c>
      <c r="B130" s="65" t="s">
        <v>207</v>
      </c>
      <c r="C130" s="66"/>
      <c r="D130" s="65"/>
      <c r="E130" s="66">
        <f t="shared" ref="E130:E164" si="29">COUNTIF(A:A,A130)</f>
        <v>1</v>
      </c>
      <c r="F130" s="55">
        <f t="shared" ref="F130:F164" si="30">COUNTIF(B:B,B130)</f>
        <v>1</v>
      </c>
      <c r="G130" s="65"/>
      <c r="H130" s="65"/>
      <c r="I130" s="65"/>
    </row>
    <row r="131" spans="1:9">
      <c r="A131" s="65" t="s">
        <v>209</v>
      </c>
      <c r="B131" s="65" t="s">
        <v>210</v>
      </c>
      <c r="C131" s="66"/>
      <c r="D131" s="65"/>
      <c r="E131" s="66">
        <f t="shared" si="29"/>
        <v>1</v>
      </c>
      <c r="F131" s="66">
        <f t="shared" si="30"/>
        <v>1</v>
      </c>
      <c r="G131" s="65"/>
      <c r="H131" s="65"/>
      <c r="I131" s="65"/>
    </row>
    <row r="132" spans="1:9">
      <c r="A132" s="65" t="s">
        <v>211</v>
      </c>
      <c r="B132" s="65" t="s">
        <v>211</v>
      </c>
      <c r="C132" s="66"/>
      <c r="D132" s="65"/>
      <c r="E132" s="66">
        <f t="shared" si="29"/>
        <v>1</v>
      </c>
      <c r="F132" s="55">
        <f t="shared" si="30"/>
        <v>1</v>
      </c>
      <c r="G132" s="65"/>
      <c r="H132" s="65"/>
      <c r="I132" s="65"/>
    </row>
    <row r="133" spans="1:9">
      <c r="A133" s="65" t="s">
        <v>212</v>
      </c>
      <c r="B133" s="65" t="s">
        <v>212</v>
      </c>
      <c r="C133" s="66"/>
      <c r="D133" s="65"/>
      <c r="E133" s="66">
        <f t="shared" si="29"/>
        <v>1</v>
      </c>
      <c r="F133" s="66">
        <f t="shared" si="30"/>
        <v>1</v>
      </c>
      <c r="G133" s="65"/>
      <c r="H133" s="65"/>
      <c r="I133" s="65"/>
    </row>
    <row r="134" spans="1:9">
      <c r="A134" s="65" t="s">
        <v>213</v>
      </c>
      <c r="B134" s="65" t="s">
        <v>213</v>
      </c>
      <c r="C134" s="66"/>
      <c r="D134" s="65"/>
      <c r="E134" s="66">
        <f t="shared" si="29"/>
        <v>1</v>
      </c>
      <c r="F134" s="66">
        <f t="shared" si="30"/>
        <v>1</v>
      </c>
      <c r="G134" s="65"/>
      <c r="H134" s="65"/>
      <c r="I134" s="65"/>
    </row>
    <row r="135" spans="1:9">
      <c r="A135" s="65" t="s">
        <v>48</v>
      </c>
      <c r="B135" s="65" t="s">
        <v>48</v>
      </c>
      <c r="C135" s="66"/>
      <c r="D135" s="65"/>
      <c r="E135" s="66">
        <f t="shared" si="29"/>
        <v>1</v>
      </c>
      <c r="F135" s="66">
        <f t="shared" si="30"/>
        <v>1</v>
      </c>
      <c r="G135" s="65"/>
      <c r="H135" s="65"/>
      <c r="I135" s="65"/>
    </row>
    <row r="136" spans="1:9">
      <c r="A136" s="65" t="s">
        <v>214</v>
      </c>
      <c r="B136" s="65" t="s">
        <v>214</v>
      </c>
      <c r="C136" s="66"/>
      <c r="D136" s="65"/>
      <c r="E136" s="66">
        <f t="shared" si="29"/>
        <v>1</v>
      </c>
      <c r="F136" s="66">
        <f t="shared" si="30"/>
        <v>1</v>
      </c>
      <c r="G136" s="65"/>
      <c r="H136" s="65"/>
      <c r="I136" s="65"/>
    </row>
    <row r="137" spans="1:9">
      <c r="A137" s="65" t="s">
        <v>215</v>
      </c>
      <c r="B137" s="65" t="s">
        <v>215</v>
      </c>
      <c r="C137" s="66"/>
      <c r="D137" s="65"/>
      <c r="E137" s="66">
        <f t="shared" si="29"/>
        <v>1</v>
      </c>
      <c r="F137" s="66">
        <f t="shared" si="30"/>
        <v>1</v>
      </c>
      <c r="G137" s="65"/>
      <c r="H137" s="65"/>
      <c r="I137" s="65"/>
    </row>
    <row r="138" spans="1:9">
      <c r="A138" s="65" t="s">
        <v>216</v>
      </c>
      <c r="B138" s="65" t="s">
        <v>216</v>
      </c>
      <c r="C138" s="66"/>
      <c r="D138" s="65"/>
      <c r="E138" s="66">
        <f t="shared" si="29"/>
        <v>1</v>
      </c>
      <c r="F138" s="66">
        <f t="shared" si="30"/>
        <v>1</v>
      </c>
      <c r="G138" s="65"/>
      <c r="H138" s="65"/>
      <c r="I138" s="65"/>
    </row>
    <row r="139" spans="1:9">
      <c r="A139" s="46" t="s">
        <v>217</v>
      </c>
      <c r="B139" s="46" t="s">
        <v>217</v>
      </c>
      <c r="C139" s="66"/>
      <c r="D139" s="65"/>
      <c r="E139" s="66">
        <f t="shared" si="29"/>
        <v>1</v>
      </c>
      <c r="F139" s="66">
        <f t="shared" si="30"/>
        <v>1</v>
      </c>
      <c r="G139" s="65"/>
      <c r="H139" s="65"/>
      <c r="I139" s="65"/>
    </row>
    <row r="140" spans="1:9">
      <c r="A140" s="46" t="s">
        <v>220</v>
      </c>
      <c r="B140" s="46" t="s">
        <v>221</v>
      </c>
      <c r="C140" s="66"/>
      <c r="D140" s="65"/>
      <c r="E140" s="66">
        <f t="shared" si="29"/>
        <v>1</v>
      </c>
      <c r="F140" s="66">
        <f t="shared" si="30"/>
        <v>1</v>
      </c>
      <c r="G140" s="65"/>
      <c r="H140" s="65"/>
      <c r="I140" s="65"/>
    </row>
    <row r="141" spans="1:9">
      <c r="A141" s="64" t="s">
        <v>218</v>
      </c>
      <c r="B141" s="64" t="s">
        <v>218</v>
      </c>
      <c r="C141" s="66"/>
      <c r="D141" s="65"/>
      <c r="E141" s="66">
        <f t="shared" si="29"/>
        <v>2</v>
      </c>
      <c r="F141" s="66">
        <f t="shared" si="30"/>
        <v>2</v>
      </c>
      <c r="G141" s="65"/>
      <c r="H141" s="65"/>
      <c r="I141" s="65"/>
    </row>
    <row r="142" spans="1:9">
      <c r="A142" s="64" t="s">
        <v>219</v>
      </c>
      <c r="B142" s="64" t="s">
        <v>219</v>
      </c>
      <c r="C142" s="66"/>
      <c r="D142" s="65"/>
      <c r="E142" s="66">
        <f t="shared" si="29"/>
        <v>1</v>
      </c>
      <c r="F142" s="66">
        <f t="shared" si="30"/>
        <v>1</v>
      </c>
      <c r="G142" s="65"/>
      <c r="H142" s="65"/>
      <c r="I142" s="65"/>
    </row>
    <row r="143" spans="1:9" s="74" customFormat="1" ht="76.5">
      <c r="A143" s="73" t="s">
        <v>236</v>
      </c>
      <c r="B143" s="73" t="s">
        <v>236</v>
      </c>
      <c r="C143" s="66"/>
      <c r="D143" s="65"/>
      <c r="E143" s="66">
        <f t="shared" si="29"/>
        <v>1</v>
      </c>
      <c r="F143" s="66">
        <f t="shared" si="30"/>
        <v>1</v>
      </c>
      <c r="G143" s="65"/>
      <c r="H143" s="65"/>
      <c r="I143" s="65"/>
    </row>
    <row r="144" spans="1:9">
      <c r="A144" s="46" t="s">
        <v>222</v>
      </c>
      <c r="B144" s="46" t="s">
        <v>222</v>
      </c>
      <c r="C144" s="66"/>
      <c r="D144" s="65"/>
      <c r="E144" s="66">
        <f t="shared" si="29"/>
        <v>1</v>
      </c>
      <c r="F144" s="66">
        <f t="shared" si="30"/>
        <v>1</v>
      </c>
      <c r="G144" s="65"/>
      <c r="H144" s="65"/>
      <c r="I144" s="65"/>
    </row>
    <row r="145" spans="1:9">
      <c r="A145" s="46" t="s">
        <v>223</v>
      </c>
      <c r="B145" s="46" t="s">
        <v>223</v>
      </c>
      <c r="C145" s="66"/>
      <c r="D145" s="65"/>
      <c r="E145" s="66">
        <f t="shared" si="29"/>
        <v>1</v>
      </c>
      <c r="F145" s="66">
        <f t="shared" si="30"/>
        <v>1</v>
      </c>
      <c r="G145" s="65"/>
      <c r="H145" s="65"/>
      <c r="I145" s="65"/>
    </row>
    <row r="146" spans="1:9">
      <c r="A146" s="49" t="s">
        <v>224</v>
      </c>
      <c r="B146" s="49" t="s">
        <v>224</v>
      </c>
      <c r="E146" s="66">
        <f t="shared" si="29"/>
        <v>1</v>
      </c>
      <c r="F146" s="66">
        <f t="shared" si="30"/>
        <v>1</v>
      </c>
    </row>
    <row r="147" spans="1:9">
      <c r="A147" s="49" t="s">
        <v>225</v>
      </c>
      <c r="B147" s="49" t="s">
        <v>225</v>
      </c>
      <c r="E147" s="66">
        <f t="shared" si="29"/>
        <v>1</v>
      </c>
      <c r="F147" s="66">
        <f t="shared" si="30"/>
        <v>1</v>
      </c>
    </row>
    <row r="148" spans="1:9">
      <c r="A148" s="49" t="s">
        <v>226</v>
      </c>
      <c r="B148" s="49" t="s">
        <v>226</v>
      </c>
      <c r="E148" s="66">
        <f t="shared" si="29"/>
        <v>1</v>
      </c>
      <c r="F148" s="66">
        <f t="shared" si="30"/>
        <v>1</v>
      </c>
    </row>
    <row r="149" spans="1:9">
      <c r="A149" s="49" t="s">
        <v>227</v>
      </c>
      <c r="B149" s="49" t="s">
        <v>227</v>
      </c>
      <c r="E149" s="66">
        <f t="shared" si="29"/>
        <v>1</v>
      </c>
      <c r="F149" s="66">
        <f t="shared" si="30"/>
        <v>1</v>
      </c>
    </row>
    <row r="150" spans="1:9">
      <c r="A150" s="49" t="s">
        <v>228</v>
      </c>
      <c r="B150" s="49" t="s">
        <v>228</v>
      </c>
      <c r="E150" s="66">
        <f t="shared" si="29"/>
        <v>2</v>
      </c>
      <c r="F150" s="66">
        <f t="shared" si="30"/>
        <v>2</v>
      </c>
    </row>
    <row r="151" spans="1:9">
      <c r="A151" s="49" t="s">
        <v>229</v>
      </c>
      <c r="B151" s="49" t="s">
        <v>229</v>
      </c>
      <c r="E151" s="66">
        <f t="shared" si="29"/>
        <v>1</v>
      </c>
      <c r="F151" s="66">
        <f t="shared" si="30"/>
        <v>1</v>
      </c>
    </row>
    <row r="152" spans="1:9">
      <c r="A152" s="49" t="s">
        <v>230</v>
      </c>
      <c r="B152" s="49" t="s">
        <v>230</v>
      </c>
      <c r="E152" s="66">
        <f t="shared" si="29"/>
        <v>1</v>
      </c>
      <c r="F152" s="66">
        <f t="shared" si="30"/>
        <v>1</v>
      </c>
    </row>
    <row r="153" spans="1:9">
      <c r="A153" s="49" t="s">
        <v>231</v>
      </c>
      <c r="B153" s="49" t="s">
        <v>231</v>
      </c>
      <c r="E153" s="66">
        <f t="shared" si="29"/>
        <v>1</v>
      </c>
      <c r="F153" s="66">
        <f t="shared" si="30"/>
        <v>1</v>
      </c>
    </row>
    <row r="154" spans="1:9">
      <c r="A154" s="49" t="s">
        <v>232</v>
      </c>
      <c r="B154" s="49" t="s">
        <v>232</v>
      </c>
      <c r="E154" s="66">
        <f t="shared" si="29"/>
        <v>1</v>
      </c>
      <c r="F154" s="66">
        <f t="shared" si="30"/>
        <v>1</v>
      </c>
    </row>
    <row r="155" spans="1:9">
      <c r="A155" s="49" t="s">
        <v>234</v>
      </c>
      <c r="B155" s="49" t="s">
        <v>234</v>
      </c>
      <c r="E155" s="66">
        <f t="shared" si="29"/>
        <v>1</v>
      </c>
      <c r="F155" s="66">
        <f t="shared" si="30"/>
        <v>1</v>
      </c>
    </row>
    <row r="156" spans="1:9">
      <c r="A156" s="71" t="s">
        <v>233</v>
      </c>
      <c r="B156" s="71" t="s">
        <v>233</v>
      </c>
      <c r="E156" s="66">
        <f t="shared" si="29"/>
        <v>1</v>
      </c>
      <c r="F156" s="66">
        <f t="shared" si="30"/>
        <v>1</v>
      </c>
    </row>
    <row r="157" spans="1:9">
      <c r="A157" t="s">
        <v>235</v>
      </c>
      <c r="B157" t="s">
        <v>235</v>
      </c>
      <c r="E157" s="66">
        <f t="shared" si="29"/>
        <v>1</v>
      </c>
      <c r="F157" s="66">
        <f t="shared" si="30"/>
        <v>1</v>
      </c>
    </row>
    <row r="158" spans="1:9" ht="87.75">
      <c r="A158" t="s">
        <v>237</v>
      </c>
      <c r="B158" t="s">
        <v>237</v>
      </c>
      <c r="E158" s="66">
        <f t="shared" si="29"/>
        <v>1</v>
      </c>
      <c r="F158" s="66">
        <f t="shared" si="30"/>
        <v>1</v>
      </c>
    </row>
    <row r="159" spans="1:9" ht="87.75">
      <c r="A159" t="s">
        <v>238</v>
      </c>
      <c r="B159" t="s">
        <v>238</v>
      </c>
      <c r="E159" s="66">
        <f t="shared" si="29"/>
        <v>1</v>
      </c>
      <c r="F159" s="66">
        <f t="shared" si="30"/>
        <v>1</v>
      </c>
    </row>
    <row r="160" spans="1:9">
      <c r="A160" t="s">
        <v>241</v>
      </c>
      <c r="B160" t="s">
        <v>240</v>
      </c>
      <c r="E160" s="66">
        <f t="shared" si="29"/>
        <v>1</v>
      </c>
      <c r="F160" s="66">
        <f t="shared" si="30"/>
        <v>1</v>
      </c>
    </row>
    <row r="161" spans="1:6">
      <c r="A161" s="49" t="s">
        <v>243</v>
      </c>
      <c r="B161" s="49" t="s">
        <v>243</v>
      </c>
      <c r="E161" s="66">
        <f t="shared" si="29"/>
        <v>1</v>
      </c>
      <c r="F161" s="66">
        <f t="shared" si="30"/>
        <v>1</v>
      </c>
    </row>
    <row r="162" spans="1:6">
      <c r="A162" s="49" t="s">
        <v>242</v>
      </c>
      <c r="B162" s="49" t="s">
        <v>242</v>
      </c>
      <c r="E162" s="66">
        <f t="shared" si="29"/>
        <v>2</v>
      </c>
      <c r="F162" s="66">
        <f t="shared" si="30"/>
        <v>2</v>
      </c>
    </row>
    <row r="163" spans="1:6">
      <c r="A163" t="s">
        <v>244</v>
      </c>
      <c r="B163" t="s">
        <v>244</v>
      </c>
      <c r="E163" s="66">
        <f t="shared" si="29"/>
        <v>1</v>
      </c>
      <c r="F163" s="66">
        <f t="shared" si="30"/>
        <v>1</v>
      </c>
    </row>
    <row r="164" spans="1:6">
      <c r="A164" t="s">
        <v>245</v>
      </c>
      <c r="B164" t="s">
        <v>245</v>
      </c>
      <c r="E164" s="23">
        <f t="shared" si="29"/>
        <v>1</v>
      </c>
      <c r="F164" s="23">
        <f t="shared" si="30"/>
        <v>1</v>
      </c>
    </row>
    <row r="166" spans="1:6">
      <c r="A166" s="46" t="s">
        <v>246</v>
      </c>
      <c r="B166" s="46" t="s">
        <v>246</v>
      </c>
      <c r="E166" s="23">
        <f t="shared" ref="E166:E197" si="31">COUNTIF(A:A,A166)</f>
        <v>1</v>
      </c>
      <c r="F166" s="23">
        <f t="shared" ref="F166:F197" si="32">COUNTIF(B:B,B166)</f>
        <v>1</v>
      </c>
    </row>
    <row r="167" spans="1:6">
      <c r="A167" s="46" t="s">
        <v>247</v>
      </c>
      <c r="B167" s="46" t="s">
        <v>247</v>
      </c>
      <c r="E167" s="23">
        <f t="shared" si="31"/>
        <v>1</v>
      </c>
      <c r="F167" s="23">
        <f t="shared" si="32"/>
        <v>1</v>
      </c>
    </row>
    <row r="168" spans="1:6">
      <c r="A168" s="46" t="s">
        <v>248</v>
      </c>
      <c r="B168" s="46" t="s">
        <v>248</v>
      </c>
      <c r="E168" s="23">
        <f t="shared" si="31"/>
        <v>1</v>
      </c>
      <c r="F168" s="23">
        <f t="shared" si="32"/>
        <v>1</v>
      </c>
    </row>
    <row r="169" spans="1:6">
      <c r="A169" s="46" t="s">
        <v>249</v>
      </c>
      <c r="B169" s="46" t="s">
        <v>249</v>
      </c>
      <c r="E169" s="23">
        <f t="shared" si="31"/>
        <v>1</v>
      </c>
      <c r="F169" s="23">
        <f t="shared" si="32"/>
        <v>1</v>
      </c>
    </row>
    <row r="170" spans="1:6">
      <c r="A170" s="46" t="s">
        <v>250</v>
      </c>
      <c r="B170" s="46" t="s">
        <v>250</v>
      </c>
      <c r="E170" s="23">
        <f t="shared" si="31"/>
        <v>1</v>
      </c>
      <c r="F170" s="23">
        <f t="shared" si="32"/>
        <v>1</v>
      </c>
    </row>
    <row r="171" spans="1:6">
      <c r="A171" s="46" t="s">
        <v>251</v>
      </c>
      <c r="B171" s="46" t="s">
        <v>251</v>
      </c>
      <c r="E171" s="23">
        <f t="shared" si="31"/>
        <v>1</v>
      </c>
      <c r="F171" s="23">
        <f t="shared" si="32"/>
        <v>1</v>
      </c>
    </row>
    <row r="172" spans="1:6">
      <c r="A172" s="46" t="s">
        <v>252</v>
      </c>
      <c r="B172" s="46" t="s">
        <v>252</v>
      </c>
      <c r="E172" s="23">
        <f t="shared" si="31"/>
        <v>1</v>
      </c>
      <c r="F172" s="23">
        <f t="shared" si="32"/>
        <v>1</v>
      </c>
    </row>
    <row r="173" spans="1:6">
      <c r="A173" s="46" t="s">
        <v>253</v>
      </c>
      <c r="B173" s="46" t="s">
        <v>253</v>
      </c>
      <c r="E173" s="23">
        <f t="shared" si="31"/>
        <v>1</v>
      </c>
      <c r="F173" s="23">
        <f t="shared" si="32"/>
        <v>1</v>
      </c>
    </row>
    <row r="174" spans="1:6">
      <c r="A174" s="46" t="s">
        <v>254</v>
      </c>
      <c r="B174" s="46" t="s">
        <v>254</v>
      </c>
      <c r="E174" s="23">
        <f t="shared" si="31"/>
        <v>1</v>
      </c>
      <c r="F174" s="23">
        <f t="shared" si="32"/>
        <v>1</v>
      </c>
    </row>
    <row r="175" spans="1:6">
      <c r="A175" s="46" t="s">
        <v>255</v>
      </c>
      <c r="B175" s="46" t="s">
        <v>255</v>
      </c>
      <c r="E175" s="23">
        <f t="shared" si="31"/>
        <v>1</v>
      </c>
      <c r="F175" s="23">
        <f t="shared" si="32"/>
        <v>1</v>
      </c>
    </row>
    <row r="176" spans="1:6">
      <c r="A176" s="49" t="s">
        <v>256</v>
      </c>
      <c r="B176" s="49" t="s">
        <v>256</v>
      </c>
      <c r="E176" s="23">
        <f t="shared" si="31"/>
        <v>1</v>
      </c>
      <c r="F176" s="23">
        <f t="shared" si="32"/>
        <v>1</v>
      </c>
    </row>
    <row r="177" spans="1:6">
      <c r="A177" s="76" t="s">
        <v>257</v>
      </c>
      <c r="B177" s="76" t="s">
        <v>257</v>
      </c>
      <c r="E177" s="23">
        <f t="shared" si="31"/>
        <v>1</v>
      </c>
      <c r="F177" s="23">
        <f t="shared" si="32"/>
        <v>1</v>
      </c>
    </row>
    <row r="178" spans="1:6">
      <c r="A178" t="s">
        <v>258</v>
      </c>
      <c r="B178" t="s">
        <v>258</v>
      </c>
      <c r="E178" s="23">
        <f t="shared" si="31"/>
        <v>1</v>
      </c>
      <c r="F178" s="23">
        <f t="shared" si="32"/>
        <v>1</v>
      </c>
    </row>
    <row r="179" spans="1:6">
      <c r="A179" t="s">
        <v>259</v>
      </c>
      <c r="B179" t="s">
        <v>259</v>
      </c>
      <c r="E179" s="23">
        <f t="shared" si="31"/>
        <v>1</v>
      </c>
      <c r="F179" s="23">
        <f t="shared" si="32"/>
        <v>1</v>
      </c>
    </row>
    <row r="180" spans="1:6">
      <c r="A180" s="49" t="s">
        <v>260</v>
      </c>
      <c r="B180" s="49" t="s">
        <v>260</v>
      </c>
      <c r="E180" s="23">
        <f t="shared" si="31"/>
        <v>1</v>
      </c>
      <c r="F180" s="23">
        <f t="shared" si="32"/>
        <v>1</v>
      </c>
    </row>
    <row r="181" spans="1:6">
      <c r="A181" s="49" t="s">
        <v>261</v>
      </c>
      <c r="B181" s="49" t="s">
        <v>261</v>
      </c>
      <c r="E181" s="23">
        <f t="shared" si="31"/>
        <v>1</v>
      </c>
      <c r="F181" s="23">
        <f t="shared" si="32"/>
        <v>1</v>
      </c>
    </row>
    <row r="182" spans="1:6">
      <c r="A182" t="s">
        <v>262</v>
      </c>
      <c r="B182" t="s">
        <v>434</v>
      </c>
      <c r="E182" s="23">
        <f t="shared" si="31"/>
        <v>1</v>
      </c>
      <c r="F182" s="23">
        <f t="shared" si="32"/>
        <v>1</v>
      </c>
    </row>
    <row r="183" spans="1:6">
      <c r="A183" s="49" t="s">
        <v>46</v>
      </c>
      <c r="B183" s="49" t="s">
        <v>46</v>
      </c>
      <c r="E183" s="23">
        <f t="shared" si="31"/>
        <v>1</v>
      </c>
      <c r="F183" s="23">
        <f t="shared" si="32"/>
        <v>1</v>
      </c>
    </row>
    <row r="184" spans="1:6">
      <c r="A184" s="49" t="s">
        <v>263</v>
      </c>
      <c r="B184" s="49" t="s">
        <v>263</v>
      </c>
      <c r="E184" s="23">
        <f t="shared" si="31"/>
        <v>1</v>
      </c>
      <c r="F184" s="23">
        <f t="shared" si="32"/>
        <v>1</v>
      </c>
    </row>
    <row r="185" spans="1:6">
      <c r="A185" s="49" t="s">
        <v>264</v>
      </c>
      <c r="B185" s="49" t="s">
        <v>264</v>
      </c>
      <c r="E185" s="23">
        <f t="shared" si="31"/>
        <v>1</v>
      </c>
      <c r="F185" s="23">
        <f t="shared" si="32"/>
        <v>1</v>
      </c>
    </row>
    <row r="186" spans="1:6">
      <c r="A186" s="49" t="s">
        <v>265</v>
      </c>
      <c r="B186" s="49" t="s">
        <v>265</v>
      </c>
      <c r="E186" s="23">
        <f t="shared" si="31"/>
        <v>1</v>
      </c>
      <c r="F186" s="23">
        <f t="shared" si="32"/>
        <v>1</v>
      </c>
    </row>
    <row r="187" spans="1:6">
      <c r="A187" s="49" t="s">
        <v>266</v>
      </c>
      <c r="B187" s="49" t="s">
        <v>266</v>
      </c>
      <c r="E187" s="23">
        <f t="shared" si="31"/>
        <v>1</v>
      </c>
      <c r="F187" s="23">
        <f t="shared" si="32"/>
        <v>1</v>
      </c>
    </row>
    <row r="188" spans="1:6">
      <c r="A188" t="s">
        <v>267</v>
      </c>
      <c r="B188" t="s">
        <v>267</v>
      </c>
      <c r="E188" s="23">
        <f t="shared" si="31"/>
        <v>1</v>
      </c>
      <c r="F188" s="23">
        <f t="shared" si="32"/>
        <v>1</v>
      </c>
    </row>
    <row r="189" spans="1:6">
      <c r="A189" s="49" t="s">
        <v>268</v>
      </c>
      <c r="B189" s="49" t="s">
        <v>268</v>
      </c>
      <c r="E189" s="23">
        <f t="shared" si="31"/>
        <v>1</v>
      </c>
      <c r="F189" s="23">
        <f t="shared" si="32"/>
        <v>1</v>
      </c>
    </row>
    <row r="190" spans="1:6">
      <c r="A190" s="49" t="s">
        <v>269</v>
      </c>
      <c r="B190" s="49" t="s">
        <v>269</v>
      </c>
      <c r="E190" s="23">
        <f t="shared" si="31"/>
        <v>1</v>
      </c>
      <c r="F190" s="23">
        <f t="shared" si="32"/>
        <v>1</v>
      </c>
    </row>
    <row r="191" spans="1:6">
      <c r="A191" s="49" t="s">
        <v>270</v>
      </c>
      <c r="B191" s="49" t="s">
        <v>270</v>
      </c>
      <c r="E191" s="23">
        <f t="shared" si="31"/>
        <v>1</v>
      </c>
      <c r="F191" s="23">
        <f t="shared" si="32"/>
        <v>1</v>
      </c>
    </row>
    <row r="192" spans="1:6">
      <c r="A192" t="s">
        <v>47</v>
      </c>
      <c r="B192" t="s">
        <v>47</v>
      </c>
      <c r="E192" s="23">
        <f t="shared" si="31"/>
        <v>2</v>
      </c>
      <c r="F192" s="23">
        <f t="shared" si="32"/>
        <v>2</v>
      </c>
    </row>
    <row r="193" spans="1:6">
      <c r="A193" t="s">
        <v>141</v>
      </c>
      <c r="B193" t="s">
        <v>141</v>
      </c>
      <c r="E193" s="23">
        <f t="shared" si="31"/>
        <v>3</v>
      </c>
      <c r="F193" s="23">
        <f t="shared" si="32"/>
        <v>3</v>
      </c>
    </row>
    <row r="194" spans="1:6">
      <c r="A194" t="s">
        <v>142</v>
      </c>
      <c r="B194" t="s">
        <v>142</v>
      </c>
      <c r="E194" s="23">
        <f t="shared" si="31"/>
        <v>3</v>
      </c>
      <c r="F194" s="23">
        <f t="shared" si="32"/>
        <v>3</v>
      </c>
    </row>
    <row r="195" spans="1:6">
      <c r="A195" t="s">
        <v>165</v>
      </c>
      <c r="B195" t="s">
        <v>165</v>
      </c>
      <c r="E195" s="23">
        <f t="shared" si="31"/>
        <v>2</v>
      </c>
      <c r="F195" s="23">
        <f t="shared" si="32"/>
        <v>2</v>
      </c>
    </row>
    <row r="196" spans="1:6">
      <c r="A196" t="s">
        <v>272</v>
      </c>
      <c r="B196" t="s">
        <v>272</v>
      </c>
      <c r="E196" s="23">
        <f t="shared" si="31"/>
        <v>1</v>
      </c>
      <c r="F196" s="23">
        <f t="shared" si="32"/>
        <v>1</v>
      </c>
    </row>
    <row r="197" spans="1:6">
      <c r="A197" t="s">
        <v>273</v>
      </c>
      <c r="B197" t="s">
        <v>273</v>
      </c>
      <c r="E197" s="23">
        <f t="shared" si="31"/>
        <v>1</v>
      </c>
      <c r="F197" s="23">
        <f t="shared" si="32"/>
        <v>1</v>
      </c>
    </row>
    <row r="198" spans="1:6">
      <c r="A198" t="s">
        <v>274</v>
      </c>
      <c r="B198" t="s">
        <v>274</v>
      </c>
      <c r="E198" s="23">
        <f t="shared" ref="E198:E229" si="33">COUNTIF(A:A,A198)</f>
        <v>2</v>
      </c>
      <c r="F198" s="23">
        <f t="shared" ref="F198:F229" si="34">COUNTIF(B:B,B198)</f>
        <v>2</v>
      </c>
    </row>
    <row r="199" spans="1:6">
      <c r="A199" t="s">
        <v>271</v>
      </c>
      <c r="B199" t="s">
        <v>271</v>
      </c>
      <c r="E199" s="23">
        <f t="shared" si="33"/>
        <v>1</v>
      </c>
      <c r="F199" s="23">
        <f t="shared" si="34"/>
        <v>1</v>
      </c>
    </row>
    <row r="200" spans="1:6">
      <c r="A200" t="s">
        <v>275</v>
      </c>
      <c r="B200" t="s">
        <v>275</v>
      </c>
      <c r="E200" s="23">
        <f t="shared" si="33"/>
        <v>1</v>
      </c>
      <c r="F200" s="23">
        <f t="shared" si="34"/>
        <v>1</v>
      </c>
    </row>
    <row r="201" spans="1:6">
      <c r="A201" t="s">
        <v>276</v>
      </c>
      <c r="B201" t="s">
        <v>276</v>
      </c>
      <c r="E201" s="23">
        <f t="shared" si="33"/>
        <v>1</v>
      </c>
      <c r="F201" s="23">
        <f t="shared" si="34"/>
        <v>1</v>
      </c>
    </row>
    <row r="202" spans="1:6">
      <c r="A202" t="s">
        <v>277</v>
      </c>
      <c r="B202" t="s">
        <v>277</v>
      </c>
      <c r="E202" s="23">
        <f t="shared" si="33"/>
        <v>1</v>
      </c>
      <c r="F202" s="23">
        <f t="shared" si="34"/>
        <v>1</v>
      </c>
    </row>
    <row r="203" spans="1:6">
      <c r="A203" t="s">
        <v>278</v>
      </c>
      <c r="B203" t="s">
        <v>278</v>
      </c>
      <c r="E203" s="23">
        <f t="shared" si="33"/>
        <v>1</v>
      </c>
      <c r="F203" s="23">
        <f t="shared" si="34"/>
        <v>1</v>
      </c>
    </row>
    <row r="204" spans="1:6">
      <c r="A204" t="s">
        <v>280</v>
      </c>
      <c r="B204" t="s">
        <v>280</v>
      </c>
      <c r="E204" s="23">
        <f t="shared" si="33"/>
        <v>1</v>
      </c>
      <c r="F204" s="23">
        <f t="shared" si="34"/>
        <v>1</v>
      </c>
    </row>
    <row r="205" spans="1:6">
      <c r="A205" t="s">
        <v>279</v>
      </c>
      <c r="B205" t="s">
        <v>279</v>
      </c>
      <c r="E205" s="23">
        <f t="shared" si="33"/>
        <v>1</v>
      </c>
      <c r="F205" s="23">
        <f t="shared" si="34"/>
        <v>1</v>
      </c>
    </row>
    <row r="206" spans="1:6">
      <c r="A206" t="s">
        <v>281</v>
      </c>
      <c r="B206" t="s">
        <v>281</v>
      </c>
      <c r="E206" s="23">
        <f t="shared" si="33"/>
        <v>1</v>
      </c>
      <c r="F206" s="23">
        <f t="shared" si="34"/>
        <v>1</v>
      </c>
    </row>
    <row r="207" spans="1:6">
      <c r="A207" t="s">
        <v>282</v>
      </c>
      <c r="B207" t="s">
        <v>282</v>
      </c>
      <c r="E207" s="23">
        <f t="shared" si="33"/>
        <v>1</v>
      </c>
      <c r="F207" s="23">
        <f t="shared" si="34"/>
        <v>1</v>
      </c>
    </row>
    <row r="208" spans="1:6">
      <c r="A208" t="s">
        <v>283</v>
      </c>
      <c r="B208" t="s">
        <v>283</v>
      </c>
      <c r="E208" s="23">
        <f t="shared" si="33"/>
        <v>1</v>
      </c>
      <c r="F208" s="23">
        <f t="shared" si="34"/>
        <v>1</v>
      </c>
    </row>
    <row r="209" spans="1:6">
      <c r="A209" t="s">
        <v>284</v>
      </c>
      <c r="B209" t="s">
        <v>284</v>
      </c>
      <c r="E209" s="23">
        <f t="shared" si="33"/>
        <v>1</v>
      </c>
      <c r="F209" s="23">
        <f t="shared" si="34"/>
        <v>1</v>
      </c>
    </row>
    <row r="210" spans="1:6">
      <c r="A210" t="s">
        <v>285</v>
      </c>
      <c r="B210" t="s">
        <v>285</v>
      </c>
      <c r="E210" s="23">
        <f t="shared" si="33"/>
        <v>1</v>
      </c>
      <c r="F210" s="23">
        <f t="shared" si="34"/>
        <v>1</v>
      </c>
    </row>
    <row r="211" spans="1:6">
      <c r="A211" t="s">
        <v>286</v>
      </c>
      <c r="B211" t="s">
        <v>286</v>
      </c>
      <c r="E211" s="23">
        <f t="shared" si="33"/>
        <v>1</v>
      </c>
      <c r="F211" s="23">
        <f t="shared" si="34"/>
        <v>1</v>
      </c>
    </row>
    <row r="212" spans="1:6">
      <c r="A212" t="s">
        <v>287</v>
      </c>
      <c r="B212" t="s">
        <v>287</v>
      </c>
      <c r="E212" s="23">
        <f t="shared" si="33"/>
        <v>1</v>
      </c>
      <c r="F212" s="23">
        <f t="shared" si="34"/>
        <v>1</v>
      </c>
    </row>
    <row r="213" spans="1:6">
      <c r="A213" s="49" t="s">
        <v>288</v>
      </c>
      <c r="B213" s="49" t="s">
        <v>288</v>
      </c>
      <c r="E213" s="23">
        <f t="shared" si="33"/>
        <v>1</v>
      </c>
      <c r="F213" s="23">
        <f t="shared" si="34"/>
        <v>1</v>
      </c>
    </row>
    <row r="214" spans="1:6">
      <c r="A214" s="49" t="s">
        <v>289</v>
      </c>
      <c r="B214" s="49" t="s">
        <v>289</v>
      </c>
      <c r="E214" s="23">
        <f t="shared" si="33"/>
        <v>1</v>
      </c>
      <c r="F214" s="23">
        <f t="shared" si="34"/>
        <v>1</v>
      </c>
    </row>
    <row r="215" spans="1:6">
      <c r="A215" s="49" t="s">
        <v>290</v>
      </c>
      <c r="B215" s="49" t="s">
        <v>290</v>
      </c>
      <c r="E215" s="23">
        <f t="shared" si="33"/>
        <v>1</v>
      </c>
      <c r="F215" s="23">
        <f t="shared" si="34"/>
        <v>1</v>
      </c>
    </row>
    <row r="216" spans="1:6">
      <c r="A216" t="s">
        <v>291</v>
      </c>
      <c r="B216" t="s">
        <v>291</v>
      </c>
      <c r="E216" s="23">
        <f t="shared" si="33"/>
        <v>1</v>
      </c>
      <c r="F216" s="23">
        <f t="shared" si="34"/>
        <v>1</v>
      </c>
    </row>
    <row r="217" spans="1:6">
      <c r="A217" t="s">
        <v>292</v>
      </c>
      <c r="B217" t="s">
        <v>292</v>
      </c>
      <c r="E217" s="23">
        <f t="shared" si="33"/>
        <v>1</v>
      </c>
      <c r="F217" s="23">
        <f t="shared" si="34"/>
        <v>1</v>
      </c>
    </row>
    <row r="218" spans="1:6">
      <c r="E218" s="23">
        <f t="shared" si="33"/>
        <v>1</v>
      </c>
      <c r="F218" s="23">
        <f t="shared" si="34"/>
        <v>1</v>
      </c>
    </row>
    <row r="219" spans="1:6">
      <c r="A219" t="s">
        <v>295</v>
      </c>
      <c r="B219" t="s">
        <v>295</v>
      </c>
      <c r="E219" s="23">
        <f t="shared" si="33"/>
        <v>1</v>
      </c>
      <c r="F219" s="23">
        <f t="shared" si="34"/>
        <v>1</v>
      </c>
    </row>
    <row r="220" spans="1:6">
      <c r="A220" t="s">
        <v>296</v>
      </c>
      <c r="B220" t="s">
        <v>296</v>
      </c>
      <c r="E220" s="23">
        <f t="shared" si="33"/>
        <v>1</v>
      </c>
      <c r="F220" s="23">
        <f t="shared" si="34"/>
        <v>1</v>
      </c>
    </row>
    <row r="221" spans="1:6">
      <c r="A221" t="s">
        <v>297</v>
      </c>
      <c r="B221" t="s">
        <v>297</v>
      </c>
      <c r="E221" s="23">
        <f t="shared" si="33"/>
        <v>1</v>
      </c>
      <c r="F221" s="23">
        <f t="shared" si="34"/>
        <v>1</v>
      </c>
    </row>
    <row r="222" spans="1:6">
      <c r="E222" s="23">
        <f t="shared" si="33"/>
        <v>1</v>
      </c>
      <c r="F222" s="23">
        <f t="shared" si="34"/>
        <v>1</v>
      </c>
    </row>
    <row r="223" spans="1:6">
      <c r="A223" s="49" t="s">
        <v>298</v>
      </c>
      <c r="B223" s="49" t="s">
        <v>298</v>
      </c>
      <c r="E223" s="23">
        <f t="shared" si="33"/>
        <v>1</v>
      </c>
      <c r="F223" s="23">
        <f t="shared" si="34"/>
        <v>1</v>
      </c>
    </row>
    <row r="224" spans="1:6">
      <c r="A224" s="49" t="s">
        <v>299</v>
      </c>
      <c r="B224" s="49" t="s">
        <v>299</v>
      </c>
      <c r="E224" s="23">
        <f t="shared" si="33"/>
        <v>1</v>
      </c>
      <c r="F224" s="23">
        <f t="shared" si="34"/>
        <v>1</v>
      </c>
    </row>
    <row r="225" spans="1:6">
      <c r="A225" s="49" t="s">
        <v>300</v>
      </c>
      <c r="B225" s="49" t="s">
        <v>300</v>
      </c>
      <c r="E225" s="23">
        <f t="shared" si="33"/>
        <v>1</v>
      </c>
      <c r="F225" s="23">
        <f t="shared" si="34"/>
        <v>1</v>
      </c>
    </row>
    <row r="226" spans="1:6">
      <c r="A226" t="s">
        <v>301</v>
      </c>
      <c r="B226" t="s">
        <v>301</v>
      </c>
      <c r="E226" s="23">
        <f t="shared" si="33"/>
        <v>1</v>
      </c>
      <c r="F226" s="23">
        <f t="shared" si="34"/>
        <v>1</v>
      </c>
    </row>
    <row r="227" spans="1:6">
      <c r="A227" s="49" t="s">
        <v>307</v>
      </c>
      <c r="B227" s="49" t="s">
        <v>307</v>
      </c>
      <c r="E227" s="23">
        <f t="shared" si="33"/>
        <v>1</v>
      </c>
      <c r="F227" s="23">
        <f t="shared" si="34"/>
        <v>1</v>
      </c>
    </row>
    <row r="228" spans="1:6">
      <c r="A228" s="49" t="s">
        <v>308</v>
      </c>
      <c r="B228" s="49" t="s">
        <v>308</v>
      </c>
      <c r="E228" s="23">
        <f t="shared" si="33"/>
        <v>1</v>
      </c>
      <c r="F228" s="23">
        <f t="shared" si="34"/>
        <v>1</v>
      </c>
    </row>
    <row r="229" spans="1:6">
      <c r="A229" s="49" t="s">
        <v>306</v>
      </c>
      <c r="B229" s="49" t="s">
        <v>306</v>
      </c>
      <c r="E229" s="23">
        <f t="shared" si="33"/>
        <v>1</v>
      </c>
      <c r="F229" s="23">
        <f t="shared" si="34"/>
        <v>1</v>
      </c>
    </row>
    <row r="230" spans="1:6">
      <c r="A230" s="49" t="s">
        <v>309</v>
      </c>
      <c r="B230" s="49" t="s">
        <v>309</v>
      </c>
      <c r="E230" s="23">
        <f t="shared" ref="E230:E261" si="35">COUNTIF(A:A,A230)</f>
        <v>1</v>
      </c>
      <c r="F230" s="23">
        <f t="shared" ref="F230:F261" si="36">COUNTIF(B:B,B230)</f>
        <v>1</v>
      </c>
    </row>
    <row r="231" spans="1:6">
      <c r="A231" s="49" t="s">
        <v>310</v>
      </c>
      <c r="B231" s="49" t="s">
        <v>310</v>
      </c>
      <c r="E231" s="23">
        <f t="shared" si="35"/>
        <v>1</v>
      </c>
      <c r="F231" s="23">
        <f t="shared" si="36"/>
        <v>1</v>
      </c>
    </row>
    <row r="232" spans="1:6">
      <c r="A232" s="78" t="s">
        <v>320</v>
      </c>
      <c r="B232" s="78" t="s">
        <v>320</v>
      </c>
      <c r="E232" s="23">
        <f t="shared" si="35"/>
        <v>1</v>
      </c>
      <c r="F232" s="23">
        <f t="shared" si="36"/>
        <v>2</v>
      </c>
    </row>
    <row r="233" spans="1:6">
      <c r="A233" s="83" t="s">
        <v>321</v>
      </c>
      <c r="B233" s="83" t="s">
        <v>321</v>
      </c>
      <c r="E233" s="23">
        <f t="shared" si="35"/>
        <v>1</v>
      </c>
      <c r="F233" s="23">
        <f t="shared" si="36"/>
        <v>1</v>
      </c>
    </row>
    <row r="234" spans="1:6">
      <c r="A234" s="75" t="s">
        <v>322</v>
      </c>
      <c r="B234" s="75" t="s">
        <v>322</v>
      </c>
      <c r="E234" s="23">
        <f t="shared" si="35"/>
        <v>1</v>
      </c>
      <c r="F234" s="23">
        <f t="shared" si="36"/>
        <v>1</v>
      </c>
    </row>
    <row r="235" spans="1:6">
      <c r="A235" s="75" t="s">
        <v>323</v>
      </c>
      <c r="B235" s="75" t="s">
        <v>323</v>
      </c>
      <c r="E235" s="23">
        <f t="shared" si="35"/>
        <v>1</v>
      </c>
      <c r="F235" s="23">
        <f t="shared" si="36"/>
        <v>1</v>
      </c>
    </row>
    <row r="236" spans="1:6">
      <c r="A236" s="83" t="s">
        <v>325</v>
      </c>
      <c r="B236" s="83" t="s">
        <v>325</v>
      </c>
      <c r="E236" s="23">
        <f t="shared" si="35"/>
        <v>2</v>
      </c>
      <c r="F236" s="23">
        <f t="shared" si="36"/>
        <v>2</v>
      </c>
    </row>
    <row r="237" spans="1:6">
      <c r="A237" s="83" t="s">
        <v>326</v>
      </c>
      <c r="B237" s="83" t="s">
        <v>326</v>
      </c>
      <c r="E237" s="23">
        <f t="shared" si="35"/>
        <v>1</v>
      </c>
      <c r="F237" s="23">
        <f t="shared" si="36"/>
        <v>1</v>
      </c>
    </row>
    <row r="238" spans="1:6">
      <c r="A238" s="84" t="s">
        <v>327</v>
      </c>
      <c r="B238" s="84" t="s">
        <v>327</v>
      </c>
      <c r="E238" s="23">
        <f t="shared" si="35"/>
        <v>2</v>
      </c>
      <c r="F238" s="23">
        <f t="shared" si="36"/>
        <v>2</v>
      </c>
    </row>
    <row r="239" spans="1:6">
      <c r="A239" s="85" t="s">
        <v>328</v>
      </c>
      <c r="B239" s="85" t="s">
        <v>328</v>
      </c>
      <c r="E239" s="23">
        <f t="shared" si="35"/>
        <v>1</v>
      </c>
      <c r="F239" s="23">
        <f t="shared" si="36"/>
        <v>1</v>
      </c>
    </row>
    <row r="240" spans="1:6">
      <c r="A240" s="71" t="s">
        <v>329</v>
      </c>
      <c r="B240" s="71" t="s">
        <v>329</v>
      </c>
      <c r="E240" s="23">
        <f t="shared" si="35"/>
        <v>1</v>
      </c>
      <c r="F240" s="23">
        <f t="shared" si="36"/>
        <v>1</v>
      </c>
    </row>
    <row r="241" spans="1:6">
      <c r="A241" s="71" t="s">
        <v>330</v>
      </c>
      <c r="B241" s="71" t="s">
        <v>330</v>
      </c>
      <c r="E241" s="23">
        <f t="shared" si="35"/>
        <v>1</v>
      </c>
      <c r="F241" s="23">
        <f t="shared" si="36"/>
        <v>1</v>
      </c>
    </row>
    <row r="242" spans="1:6">
      <c r="A242" s="49" t="s">
        <v>333</v>
      </c>
      <c r="B242" s="49" t="s">
        <v>333</v>
      </c>
      <c r="E242" s="23">
        <f t="shared" si="35"/>
        <v>1</v>
      </c>
      <c r="F242" s="23">
        <f t="shared" si="36"/>
        <v>1</v>
      </c>
    </row>
    <row r="243" spans="1:6">
      <c r="A243" s="49" t="s">
        <v>334</v>
      </c>
      <c r="B243" s="49" t="s">
        <v>334</v>
      </c>
      <c r="E243" s="23">
        <f t="shared" si="35"/>
        <v>1</v>
      </c>
      <c r="F243" s="23">
        <f t="shared" si="36"/>
        <v>1</v>
      </c>
    </row>
    <row r="244" spans="1:6">
      <c r="A244" s="49" t="s">
        <v>332</v>
      </c>
      <c r="B244" s="49" t="s">
        <v>332</v>
      </c>
      <c r="E244" s="23">
        <f t="shared" si="35"/>
        <v>1</v>
      </c>
      <c r="F244" s="23">
        <f t="shared" si="36"/>
        <v>1</v>
      </c>
    </row>
    <row r="245" spans="1:6">
      <c r="A245" t="s">
        <v>341</v>
      </c>
      <c r="B245" t="s">
        <v>341</v>
      </c>
      <c r="E245" s="23">
        <f t="shared" si="35"/>
        <v>1</v>
      </c>
      <c r="F245" s="23">
        <f t="shared" si="36"/>
        <v>1</v>
      </c>
    </row>
    <row r="246" spans="1:6">
      <c r="A246" s="71" t="s">
        <v>49</v>
      </c>
      <c r="B246" s="71" t="s">
        <v>49</v>
      </c>
      <c r="E246" s="23">
        <f t="shared" si="35"/>
        <v>3</v>
      </c>
      <c r="F246" s="23">
        <f t="shared" si="36"/>
        <v>3</v>
      </c>
    </row>
    <row r="247" spans="1:6">
      <c r="A247" s="71" t="s">
        <v>45</v>
      </c>
      <c r="B247" s="71" t="s">
        <v>45</v>
      </c>
      <c r="E247" s="23">
        <f t="shared" si="35"/>
        <v>3</v>
      </c>
      <c r="F247" s="23">
        <f t="shared" si="36"/>
        <v>3</v>
      </c>
    </row>
    <row r="248" spans="1:6">
      <c r="A248" s="71" t="s">
        <v>344</v>
      </c>
      <c r="B248" s="71" t="s">
        <v>344</v>
      </c>
      <c r="E248" s="23">
        <f t="shared" si="35"/>
        <v>1</v>
      </c>
      <c r="F248" s="23">
        <f t="shared" si="36"/>
        <v>1</v>
      </c>
    </row>
    <row r="249" spans="1:6">
      <c r="A249" s="71" t="s">
        <v>345</v>
      </c>
      <c r="B249" s="71" t="s">
        <v>345</v>
      </c>
      <c r="E249" s="23">
        <f t="shared" si="35"/>
        <v>1</v>
      </c>
      <c r="F249" s="23">
        <f t="shared" si="36"/>
        <v>1</v>
      </c>
    </row>
    <row r="250" spans="1:6">
      <c r="A250" s="71" t="s">
        <v>152</v>
      </c>
      <c r="B250" s="71" t="s">
        <v>152</v>
      </c>
      <c r="E250" s="23">
        <f t="shared" si="35"/>
        <v>3</v>
      </c>
      <c r="F250" s="23">
        <f t="shared" si="36"/>
        <v>3</v>
      </c>
    </row>
    <row r="251" spans="1:6">
      <c r="A251" s="71" t="s">
        <v>141</v>
      </c>
      <c r="B251" s="71" t="s">
        <v>141</v>
      </c>
      <c r="E251" s="23">
        <f t="shared" si="35"/>
        <v>3</v>
      </c>
      <c r="F251" s="23">
        <f t="shared" si="36"/>
        <v>3</v>
      </c>
    </row>
    <row r="252" spans="1:6">
      <c r="A252" s="71" t="s">
        <v>142</v>
      </c>
      <c r="B252" s="71" t="s">
        <v>142</v>
      </c>
      <c r="E252" s="23">
        <f t="shared" si="35"/>
        <v>3</v>
      </c>
      <c r="F252" s="23">
        <f t="shared" si="36"/>
        <v>3</v>
      </c>
    </row>
    <row r="253" spans="1:6">
      <c r="A253" s="71" t="s">
        <v>143</v>
      </c>
      <c r="B253" s="71" t="s">
        <v>143</v>
      </c>
      <c r="E253" s="23">
        <f t="shared" si="35"/>
        <v>2</v>
      </c>
      <c r="F253" s="23">
        <f t="shared" si="36"/>
        <v>2</v>
      </c>
    </row>
    <row r="254" spans="1:6">
      <c r="A254" s="71" t="s">
        <v>346</v>
      </c>
      <c r="B254" s="71" t="s">
        <v>346</v>
      </c>
      <c r="E254" s="23">
        <f t="shared" si="35"/>
        <v>1</v>
      </c>
      <c r="F254" s="23">
        <f t="shared" si="36"/>
        <v>1</v>
      </c>
    </row>
    <row r="255" spans="1:6">
      <c r="A255" s="71" t="s">
        <v>274</v>
      </c>
      <c r="B255" s="71" t="s">
        <v>274</v>
      </c>
      <c r="E255" s="23">
        <f t="shared" si="35"/>
        <v>2</v>
      </c>
      <c r="F255" s="23">
        <f t="shared" si="36"/>
        <v>2</v>
      </c>
    </row>
    <row r="256" spans="1:6">
      <c r="A256" s="71" t="s">
        <v>347</v>
      </c>
      <c r="B256" s="71" t="s">
        <v>347</v>
      </c>
      <c r="E256" s="23">
        <f t="shared" si="35"/>
        <v>1</v>
      </c>
      <c r="F256" s="23">
        <f t="shared" si="36"/>
        <v>1</v>
      </c>
    </row>
    <row r="257" spans="1:6">
      <c r="A257" s="71" t="s">
        <v>348</v>
      </c>
      <c r="B257" s="71" t="s">
        <v>348</v>
      </c>
      <c r="E257" s="23">
        <f t="shared" si="35"/>
        <v>1</v>
      </c>
      <c r="F257" s="23">
        <f t="shared" si="36"/>
        <v>1</v>
      </c>
    </row>
    <row r="258" spans="1:6">
      <c r="A258" s="71" t="s">
        <v>349</v>
      </c>
      <c r="B258" s="71" t="s">
        <v>349</v>
      </c>
      <c r="E258" s="23">
        <f t="shared" si="35"/>
        <v>1</v>
      </c>
      <c r="F258" s="23">
        <f t="shared" si="36"/>
        <v>1</v>
      </c>
    </row>
    <row r="259" spans="1:6">
      <c r="A259" s="71" t="s">
        <v>174</v>
      </c>
      <c r="B259" s="71" t="s">
        <v>174</v>
      </c>
      <c r="E259" s="23">
        <f t="shared" si="35"/>
        <v>2</v>
      </c>
      <c r="F259" s="23">
        <f t="shared" si="36"/>
        <v>2</v>
      </c>
    </row>
    <row r="260" spans="1:6">
      <c r="A260" s="71" t="s">
        <v>350</v>
      </c>
      <c r="B260" s="71" t="s">
        <v>350</v>
      </c>
      <c r="E260" s="23">
        <f t="shared" si="35"/>
        <v>1</v>
      </c>
      <c r="F260" s="23">
        <f t="shared" si="36"/>
        <v>1</v>
      </c>
    </row>
    <row r="261" spans="1:6">
      <c r="A261" s="71" t="s">
        <v>351</v>
      </c>
      <c r="B261" s="71" t="s">
        <v>351</v>
      </c>
      <c r="E261" s="23">
        <f t="shared" si="35"/>
        <v>1</v>
      </c>
      <c r="F261" s="23">
        <f t="shared" si="36"/>
        <v>1</v>
      </c>
    </row>
    <row r="262" spans="1:6">
      <c r="A262" s="71" t="s">
        <v>352</v>
      </c>
      <c r="B262" s="71" t="s">
        <v>352</v>
      </c>
      <c r="E262" s="23">
        <f t="shared" ref="E262:E292" si="37">COUNTIF(A:A,A262)</f>
        <v>1</v>
      </c>
      <c r="F262" s="23">
        <f t="shared" ref="F262:F292" si="38">COUNTIF(B:B,B262)</f>
        <v>1</v>
      </c>
    </row>
    <row r="263" spans="1:6">
      <c r="A263" s="71" t="s">
        <v>353</v>
      </c>
      <c r="B263" s="71" t="s">
        <v>353</v>
      </c>
      <c r="E263" s="23">
        <f t="shared" si="37"/>
        <v>1</v>
      </c>
      <c r="F263" s="23">
        <f t="shared" si="38"/>
        <v>1</v>
      </c>
    </row>
    <row r="264" spans="1:6">
      <c r="A264" s="71" t="s">
        <v>49</v>
      </c>
      <c r="B264" s="71" t="s">
        <v>49</v>
      </c>
      <c r="E264" s="23">
        <f t="shared" si="37"/>
        <v>3</v>
      </c>
      <c r="F264" s="23">
        <f t="shared" si="38"/>
        <v>3</v>
      </c>
    </row>
    <row r="265" spans="1:6">
      <c r="A265" s="71" t="s">
        <v>45</v>
      </c>
      <c r="B265" s="71" t="s">
        <v>45</v>
      </c>
      <c r="E265" s="23">
        <f t="shared" si="37"/>
        <v>3</v>
      </c>
      <c r="F265" s="23">
        <f t="shared" si="38"/>
        <v>3</v>
      </c>
    </row>
    <row r="266" spans="1:6">
      <c r="A266" s="71" t="s">
        <v>364</v>
      </c>
      <c r="B266" s="71" t="s">
        <v>364</v>
      </c>
      <c r="E266" s="23">
        <f t="shared" si="37"/>
        <v>1</v>
      </c>
      <c r="F266" s="23">
        <f t="shared" si="38"/>
        <v>1</v>
      </c>
    </row>
    <row r="267" spans="1:6">
      <c r="A267" s="87" t="s">
        <v>365</v>
      </c>
      <c r="B267" s="87" t="s">
        <v>365</v>
      </c>
      <c r="C267"/>
      <c r="E267" s="23">
        <f t="shared" si="37"/>
        <v>2</v>
      </c>
      <c r="F267" s="23">
        <f t="shared" si="38"/>
        <v>2</v>
      </c>
    </row>
    <row r="268" spans="1:6">
      <c r="A268" s="87" t="s">
        <v>366</v>
      </c>
      <c r="B268" s="87" t="s">
        <v>366</v>
      </c>
      <c r="C268"/>
      <c r="E268" s="23">
        <f t="shared" si="37"/>
        <v>1</v>
      </c>
      <c r="F268" s="23">
        <f t="shared" si="38"/>
        <v>1</v>
      </c>
    </row>
    <row r="269" spans="1:6">
      <c r="A269" s="87" t="s">
        <v>367</v>
      </c>
      <c r="B269" s="87" t="s">
        <v>367</v>
      </c>
      <c r="C269"/>
      <c r="E269" s="23">
        <f t="shared" si="37"/>
        <v>1</v>
      </c>
      <c r="F269" s="23">
        <f t="shared" si="38"/>
        <v>1</v>
      </c>
    </row>
    <row r="270" spans="1:6">
      <c r="A270" s="89" t="s">
        <v>369</v>
      </c>
      <c r="B270" s="89" t="s">
        <v>369</v>
      </c>
      <c r="C270"/>
      <c r="E270" s="23">
        <f t="shared" si="37"/>
        <v>1</v>
      </c>
      <c r="F270" s="23">
        <f t="shared" si="38"/>
        <v>1</v>
      </c>
    </row>
    <row r="271" spans="1:6">
      <c r="A271" s="49" t="s">
        <v>370</v>
      </c>
      <c r="B271" s="49" t="s">
        <v>370</v>
      </c>
      <c r="C271"/>
      <c r="E271" s="23">
        <f t="shared" si="37"/>
        <v>1</v>
      </c>
      <c r="F271" s="23">
        <f t="shared" si="38"/>
        <v>1</v>
      </c>
    </row>
    <row r="272" spans="1:6">
      <c r="A272" s="49" t="s">
        <v>371</v>
      </c>
      <c r="B272" s="49" t="s">
        <v>371</v>
      </c>
      <c r="C272"/>
      <c r="E272" s="23">
        <f t="shared" si="37"/>
        <v>1</v>
      </c>
      <c r="F272" s="23">
        <f t="shared" si="38"/>
        <v>1</v>
      </c>
    </row>
    <row r="273" spans="1:6">
      <c r="A273" s="49" t="s">
        <v>372</v>
      </c>
      <c r="B273" s="49" t="s">
        <v>372</v>
      </c>
      <c r="C273"/>
      <c r="E273" s="23">
        <f t="shared" si="37"/>
        <v>1</v>
      </c>
      <c r="F273" s="23">
        <f t="shared" si="38"/>
        <v>1</v>
      </c>
    </row>
    <row r="274" spans="1:6">
      <c r="A274" s="49" t="s">
        <v>373</v>
      </c>
      <c r="B274" s="49" t="s">
        <v>373</v>
      </c>
      <c r="C274"/>
      <c r="E274" s="23">
        <f t="shared" si="37"/>
        <v>1</v>
      </c>
      <c r="F274" s="23">
        <f t="shared" si="38"/>
        <v>1</v>
      </c>
    </row>
    <row r="275" spans="1:6">
      <c r="A275" s="49" t="s">
        <v>374</v>
      </c>
      <c r="B275" s="49" t="s">
        <v>374</v>
      </c>
      <c r="E275" s="23">
        <f t="shared" si="37"/>
        <v>1</v>
      </c>
      <c r="F275" s="23">
        <f t="shared" si="38"/>
        <v>1</v>
      </c>
    </row>
    <row r="276" spans="1:6">
      <c r="A276" s="49" t="s">
        <v>375</v>
      </c>
      <c r="B276" s="49" t="s">
        <v>375</v>
      </c>
      <c r="E276" s="23">
        <f t="shared" si="37"/>
        <v>1</v>
      </c>
      <c r="F276" s="23">
        <f t="shared" si="38"/>
        <v>1</v>
      </c>
    </row>
    <row r="277" spans="1:6">
      <c r="A277" s="49" t="s">
        <v>376</v>
      </c>
      <c r="B277" s="49" t="s">
        <v>376</v>
      </c>
      <c r="E277" s="23">
        <f t="shared" si="37"/>
        <v>1</v>
      </c>
      <c r="F277" s="23">
        <f t="shared" si="38"/>
        <v>1</v>
      </c>
    </row>
    <row r="278" spans="1:6">
      <c r="A278" s="49" t="s">
        <v>365</v>
      </c>
      <c r="B278" s="49" t="s">
        <v>365</v>
      </c>
      <c r="E278" s="23">
        <f t="shared" si="37"/>
        <v>2</v>
      </c>
      <c r="F278" s="23">
        <f t="shared" si="38"/>
        <v>2</v>
      </c>
    </row>
    <row r="279" spans="1:6">
      <c r="A279" t="s">
        <v>393</v>
      </c>
      <c r="B279" t="s">
        <v>393</v>
      </c>
      <c r="E279" s="23">
        <f t="shared" si="37"/>
        <v>2</v>
      </c>
      <c r="F279" s="23">
        <f t="shared" si="38"/>
        <v>2</v>
      </c>
    </row>
    <row r="280" spans="1:6">
      <c r="A280" t="s">
        <v>394</v>
      </c>
      <c r="B280" t="s">
        <v>394</v>
      </c>
      <c r="E280" s="23">
        <f t="shared" si="37"/>
        <v>1</v>
      </c>
      <c r="F280" s="23">
        <f t="shared" si="38"/>
        <v>1</v>
      </c>
    </row>
    <row r="281" spans="1:6">
      <c r="A281" t="s">
        <v>395</v>
      </c>
      <c r="B281" t="s">
        <v>395</v>
      </c>
      <c r="E281" s="23">
        <f t="shared" si="37"/>
        <v>1</v>
      </c>
      <c r="F281" s="23">
        <f t="shared" si="38"/>
        <v>1</v>
      </c>
    </row>
    <row r="282" spans="1:6">
      <c r="A282" t="s">
        <v>396</v>
      </c>
      <c r="B282" t="s">
        <v>396</v>
      </c>
      <c r="E282" s="23">
        <f t="shared" si="37"/>
        <v>2</v>
      </c>
      <c r="F282" s="23">
        <f t="shared" si="38"/>
        <v>2</v>
      </c>
    </row>
    <row r="283" spans="1:6">
      <c r="A283" t="s">
        <v>397</v>
      </c>
      <c r="B283" t="s">
        <v>397</v>
      </c>
      <c r="E283" s="23">
        <f t="shared" si="37"/>
        <v>1</v>
      </c>
      <c r="F283" s="23">
        <f t="shared" si="38"/>
        <v>1</v>
      </c>
    </row>
    <row r="284" spans="1:6">
      <c r="A284" t="s">
        <v>398</v>
      </c>
      <c r="B284" t="s">
        <v>398</v>
      </c>
      <c r="E284" s="23">
        <f t="shared" si="37"/>
        <v>1</v>
      </c>
      <c r="F284" s="23">
        <f t="shared" si="38"/>
        <v>1</v>
      </c>
    </row>
    <row r="285" spans="1:6">
      <c r="A285" t="s">
        <v>399</v>
      </c>
      <c r="B285" t="s">
        <v>399</v>
      </c>
      <c r="E285" s="23">
        <f t="shared" si="37"/>
        <v>1</v>
      </c>
      <c r="F285" s="23">
        <f t="shared" si="38"/>
        <v>1</v>
      </c>
    </row>
    <row r="286" spans="1:6">
      <c r="A286" t="s">
        <v>400</v>
      </c>
      <c r="B286" t="s">
        <v>400</v>
      </c>
      <c r="E286" s="23">
        <f t="shared" si="37"/>
        <v>1</v>
      </c>
      <c r="F286" s="23">
        <f t="shared" si="38"/>
        <v>1</v>
      </c>
    </row>
    <row r="287" spans="1:6">
      <c r="A287" t="s">
        <v>401</v>
      </c>
      <c r="B287" t="s">
        <v>401</v>
      </c>
      <c r="E287" s="23">
        <f t="shared" si="37"/>
        <v>1</v>
      </c>
      <c r="F287" s="23">
        <f t="shared" si="38"/>
        <v>1</v>
      </c>
    </row>
    <row r="288" spans="1:6">
      <c r="A288" t="s">
        <v>402</v>
      </c>
      <c r="B288" t="s">
        <v>402</v>
      </c>
      <c r="E288" s="23">
        <f t="shared" si="37"/>
        <v>1</v>
      </c>
      <c r="F288" s="23">
        <f t="shared" si="38"/>
        <v>1</v>
      </c>
    </row>
    <row r="289" spans="1:6">
      <c r="A289" t="s">
        <v>403</v>
      </c>
      <c r="B289" t="s">
        <v>403</v>
      </c>
      <c r="E289" s="23">
        <f t="shared" si="37"/>
        <v>1</v>
      </c>
      <c r="F289" s="23">
        <f t="shared" si="38"/>
        <v>1</v>
      </c>
    </row>
    <row r="290" spans="1:6">
      <c r="A290" t="s">
        <v>404</v>
      </c>
      <c r="B290" t="s">
        <v>404</v>
      </c>
      <c r="E290" s="23">
        <f t="shared" si="37"/>
        <v>2</v>
      </c>
      <c r="F290" s="23">
        <f t="shared" si="38"/>
        <v>2</v>
      </c>
    </row>
    <row r="291" spans="1:6">
      <c r="A291" t="s">
        <v>405</v>
      </c>
      <c r="B291" t="s">
        <v>405</v>
      </c>
      <c r="E291" s="23">
        <f t="shared" si="37"/>
        <v>2</v>
      </c>
      <c r="F291" s="23">
        <f t="shared" si="38"/>
        <v>2</v>
      </c>
    </row>
    <row r="292" spans="1:6">
      <c r="A292" s="83" t="s">
        <v>408</v>
      </c>
      <c r="B292" s="83" t="s">
        <v>408</v>
      </c>
      <c r="E292" s="23">
        <f t="shared" si="37"/>
        <v>1</v>
      </c>
      <c r="F292" s="23">
        <f t="shared" si="38"/>
        <v>1</v>
      </c>
    </row>
    <row r="293" spans="1:6">
      <c r="A293" s="90">
        <v>150847300</v>
      </c>
      <c r="B293" s="90">
        <v>150847300</v>
      </c>
      <c r="E293" s="23">
        <f t="shared" ref="E293:E298" si="39">COUNTIF(A:A,A293)</f>
        <v>1</v>
      </c>
      <c r="F293" s="23">
        <f t="shared" ref="F293:F298" si="40">COUNTIF(B:B,B293)</f>
        <v>1</v>
      </c>
    </row>
    <row r="294" spans="1:6">
      <c r="A294" s="90">
        <v>65827180</v>
      </c>
      <c r="B294" s="90">
        <v>65827180</v>
      </c>
      <c r="E294" s="23">
        <f t="shared" si="39"/>
        <v>1</v>
      </c>
      <c r="F294" s="23">
        <f t="shared" si="40"/>
        <v>1</v>
      </c>
    </row>
    <row r="295" spans="1:6">
      <c r="A295" s="79">
        <v>0</v>
      </c>
      <c r="B295" s="79">
        <v>0</v>
      </c>
      <c r="E295" s="23">
        <f t="shared" si="39"/>
        <v>1</v>
      </c>
      <c r="F295" s="23">
        <f t="shared" si="40"/>
        <v>1</v>
      </c>
    </row>
    <row r="296" spans="1:6">
      <c r="A296" s="90">
        <v>85020120</v>
      </c>
      <c r="B296" s="90">
        <v>85020120</v>
      </c>
      <c r="E296" s="23">
        <f t="shared" si="39"/>
        <v>1</v>
      </c>
      <c r="F296" s="23">
        <f t="shared" si="40"/>
        <v>1</v>
      </c>
    </row>
    <row r="297" spans="1:6">
      <c r="A297" s="90">
        <v>4511227</v>
      </c>
      <c r="B297" s="90">
        <v>4511227</v>
      </c>
      <c r="E297" s="23">
        <f t="shared" si="39"/>
        <v>1</v>
      </c>
      <c r="F297" s="23">
        <f t="shared" si="40"/>
        <v>1</v>
      </c>
    </row>
    <row r="298" spans="1:6">
      <c r="A298" s="90">
        <v>89531347</v>
      </c>
      <c r="B298" s="90">
        <v>89531347</v>
      </c>
      <c r="E298" s="23">
        <f t="shared" si="39"/>
        <v>1</v>
      </c>
      <c r="F298" s="23">
        <f t="shared" si="40"/>
        <v>1</v>
      </c>
    </row>
    <row r="299" spans="1:6">
      <c r="A299" s="49" t="s">
        <v>421</v>
      </c>
      <c r="B299" s="49" t="s">
        <v>421</v>
      </c>
      <c r="E299" s="23">
        <f t="shared" ref="E299" si="41">COUNTIF(A:A,A299)</f>
        <v>1</v>
      </c>
      <c r="F299" s="23">
        <f t="shared" ref="F299" si="42">COUNTIF(B:B,B299)</f>
        <v>1</v>
      </c>
    </row>
    <row r="300" spans="1:6">
      <c r="A300" s="49" t="s">
        <v>422</v>
      </c>
      <c r="B300" s="49" t="s">
        <v>422</v>
      </c>
      <c r="E300" s="23">
        <f t="shared" ref="E300" si="43">COUNTIF(A:A,A300)</f>
        <v>1</v>
      </c>
      <c r="F300" s="23">
        <f t="shared" ref="F300" si="44">COUNTIF(B:B,B300)</f>
        <v>1</v>
      </c>
    </row>
    <row r="301" spans="1:6">
      <c r="A301" s="49" t="s">
        <v>424</v>
      </c>
      <c r="B301" s="49" t="s">
        <v>424</v>
      </c>
      <c r="E301" s="23">
        <f t="shared" ref="E301:E304" si="45">COUNTIF(A:A,A301)</f>
        <v>1</v>
      </c>
      <c r="F301" s="23">
        <f t="shared" ref="F301:F304" si="46">COUNTIF(B:B,B301)</f>
        <v>1</v>
      </c>
    </row>
    <row r="302" spans="1:6">
      <c r="A302" s="49" t="s">
        <v>425</v>
      </c>
      <c r="B302" s="49" t="s">
        <v>425</v>
      </c>
      <c r="E302" s="23">
        <f t="shared" si="45"/>
        <v>3</v>
      </c>
      <c r="F302" s="23">
        <f t="shared" si="46"/>
        <v>3</v>
      </c>
    </row>
    <row r="303" spans="1:6">
      <c r="A303" s="49" t="s">
        <v>426</v>
      </c>
      <c r="B303" s="49" t="s">
        <v>426</v>
      </c>
      <c r="E303" s="23">
        <f t="shared" si="45"/>
        <v>1</v>
      </c>
      <c r="F303" s="23">
        <f t="shared" si="46"/>
        <v>1</v>
      </c>
    </row>
    <row r="304" spans="1:6">
      <c r="A304" s="49" t="s">
        <v>427</v>
      </c>
      <c r="B304" s="49" t="s">
        <v>427</v>
      </c>
      <c r="E304" s="23">
        <f t="shared" si="45"/>
        <v>1</v>
      </c>
      <c r="F304" s="23">
        <f t="shared" si="46"/>
        <v>1</v>
      </c>
    </row>
    <row r="305" spans="1:6">
      <c r="A305" t="s">
        <v>428</v>
      </c>
      <c r="B305" t="s">
        <v>428</v>
      </c>
      <c r="E305" s="23">
        <f t="shared" ref="E305:E308" si="47">COUNTIF(A:A,A305)</f>
        <v>1</v>
      </c>
      <c r="F305" s="23">
        <f t="shared" ref="F305:F308" si="48">COUNTIF(B:B,B305)</f>
        <v>1</v>
      </c>
    </row>
    <row r="306" spans="1:6">
      <c r="A306" t="s">
        <v>429</v>
      </c>
      <c r="B306" t="s">
        <v>429</v>
      </c>
      <c r="E306" s="23">
        <f t="shared" si="47"/>
        <v>1</v>
      </c>
      <c r="F306" s="23">
        <f t="shared" si="48"/>
        <v>1</v>
      </c>
    </row>
    <row r="307" spans="1:6">
      <c r="A307" t="s">
        <v>432</v>
      </c>
      <c r="B307" t="s">
        <v>432</v>
      </c>
      <c r="E307" s="23">
        <f t="shared" si="47"/>
        <v>1</v>
      </c>
      <c r="F307" s="23">
        <f t="shared" si="48"/>
        <v>1</v>
      </c>
    </row>
    <row r="308" spans="1:6">
      <c r="A308" t="s">
        <v>436</v>
      </c>
      <c r="B308" t="s">
        <v>435</v>
      </c>
      <c r="E308" s="23">
        <f t="shared" si="47"/>
        <v>1</v>
      </c>
      <c r="F308" s="23">
        <f t="shared" si="48"/>
        <v>1</v>
      </c>
    </row>
    <row r="309" spans="1:6">
      <c r="A309" s="41" t="s">
        <v>445</v>
      </c>
      <c r="B309" s="41" t="s">
        <v>445</v>
      </c>
      <c r="E309" s="23">
        <f t="shared" ref="E309:E310" si="49">COUNTIF(A:A,A309)</f>
        <v>1</v>
      </c>
      <c r="F309" s="23">
        <f t="shared" ref="F309:F310" si="50">COUNTIF(B:B,B309)</f>
        <v>1</v>
      </c>
    </row>
    <row r="310" spans="1:6">
      <c r="A310" s="41" t="s">
        <v>446</v>
      </c>
      <c r="B310" s="41" t="s">
        <v>446</v>
      </c>
      <c r="E310" s="23">
        <f t="shared" si="49"/>
        <v>1</v>
      </c>
      <c r="F310" s="23">
        <f t="shared" si="50"/>
        <v>1</v>
      </c>
    </row>
    <row r="311" spans="1:6">
      <c r="A311" s="49" t="s">
        <v>472</v>
      </c>
      <c r="B311" s="49" t="s">
        <v>472</v>
      </c>
    </row>
    <row r="312" spans="1:6">
      <c r="A312" s="49" t="s">
        <v>473</v>
      </c>
      <c r="B312" s="49" t="s">
        <v>473</v>
      </c>
    </row>
  </sheetData>
  <autoFilter ref="A1:I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2025-06-11T10:26:50Z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